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61.DatenablageTSCHLangenau\TSCHLangenau\04.Triathlon\04.Training\"/>
    </mc:Choice>
  </mc:AlternateContent>
  <xr:revisionPtr revIDLastSave="0" documentId="13_ncr:1000001_{ED028D16-711C-0C4D-ACE4-2EFA1B668E1B}" xr6:coauthVersionLast="47" xr6:coauthVersionMax="47" xr10:uidLastSave="{00000000-0000-0000-0000-000000000000}"/>
  <workbookProtection lockStructure="1"/>
  <bookViews>
    <workbookView xWindow="0" yWindow="0" windowWidth="24780" windowHeight="14865" xr2:uid="{DA57C8A9-EACE-43BA-A48B-4211BC81A9FE}"/>
  </bookViews>
  <sheets>
    <sheet name="Formular" sheetId="1" r:id="rId1"/>
    <sheet name="Änderungsverfolgung" sheetId="2" r:id="rId2"/>
  </sheets>
  <definedNames>
    <definedName name="DatumFreigabe">Änderungsverfolgung!$A$11</definedName>
    <definedName name="_xlnm.Print_Area" localSheetId="0">Formular!$B$2:$O$55</definedName>
    <definedName name="Hauptversion">Änderungsverfolgung!$C$11</definedName>
    <definedName name="Nebenversion">Änderungsverfolgung!$D$11</definedName>
    <definedName name="Revision">Änderungsverfolgung!$E$11</definedName>
    <definedName name="Status">Änderungsverfolgung!$F$11</definedName>
    <definedName name="Verguetung">Formular!$G$73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B2" i="1"/>
  <c r="B13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18" i="1"/>
  <c r="B19" i="1"/>
  <c r="B20" i="1"/>
  <c r="M40" i="1"/>
  <c r="M39" i="1"/>
  <c r="M38" i="1"/>
  <c r="M37" i="1"/>
  <c r="M36" i="1"/>
  <c r="M35" i="1"/>
  <c r="M34" i="1"/>
  <c r="M33" i="1"/>
  <c r="M41" i="1"/>
  <c r="M42" i="1"/>
  <c r="M43" i="1"/>
  <c r="M44" i="1"/>
  <c r="M45" i="1"/>
  <c r="M46" i="1"/>
  <c r="M47" i="1"/>
  <c r="M48" i="1"/>
  <c r="M49" i="1"/>
  <c r="M50" i="1"/>
  <c r="M51" i="1"/>
  <c r="E78" i="1"/>
  <c r="B79" i="1"/>
  <c r="E79" i="1"/>
  <c r="M17" i="1"/>
  <c r="E81" i="1"/>
  <c r="E80" i="1"/>
  <c r="E77" i="1"/>
  <c r="E76" i="1"/>
  <c r="E75" i="1"/>
  <c r="E74" i="1"/>
  <c r="B81" i="1"/>
  <c r="B80" i="1"/>
  <c r="B78" i="1"/>
  <c r="B77" i="1"/>
  <c r="B76" i="1"/>
  <c r="B75" i="1"/>
  <c r="B74" i="1"/>
  <c r="N17" i="1"/>
  <c r="O17" i="1"/>
  <c r="N32" i="1"/>
  <c r="O32" i="1"/>
  <c r="N31" i="1"/>
  <c r="O31" i="1"/>
  <c r="N27" i="1"/>
  <c r="O27" i="1"/>
  <c r="N23" i="1"/>
  <c r="O23" i="1"/>
  <c r="N19" i="1"/>
  <c r="O19" i="1"/>
  <c r="N20" i="1"/>
  <c r="O20" i="1"/>
  <c r="N28" i="1"/>
  <c r="O28" i="1"/>
  <c r="N30" i="1"/>
  <c r="O30" i="1"/>
  <c r="N26" i="1"/>
  <c r="O26" i="1"/>
  <c r="N22" i="1"/>
  <c r="O22" i="1"/>
  <c r="N18" i="1"/>
  <c r="O18" i="1"/>
  <c r="N24" i="1"/>
  <c r="O24" i="1"/>
  <c r="N29" i="1"/>
  <c r="O29" i="1"/>
  <c r="N25" i="1"/>
  <c r="O25" i="1"/>
  <c r="N21" i="1"/>
  <c r="O21" i="1"/>
  <c r="N40" i="1"/>
  <c r="O40" i="1"/>
  <c r="N38" i="1"/>
  <c r="O38" i="1"/>
  <c r="N44" i="1"/>
  <c r="O44" i="1"/>
  <c r="N35" i="1"/>
  <c r="O35" i="1"/>
  <c r="N51" i="1"/>
  <c r="O51" i="1"/>
  <c r="N43" i="1"/>
  <c r="O43" i="1"/>
  <c r="N46" i="1"/>
  <c r="O46" i="1"/>
  <c r="N50" i="1"/>
  <c r="O50" i="1"/>
  <c r="N33" i="1"/>
  <c r="O33" i="1"/>
  <c r="N39" i="1"/>
  <c r="O39" i="1"/>
  <c r="N45" i="1"/>
  <c r="O45" i="1"/>
  <c r="N49" i="1"/>
  <c r="O49" i="1"/>
  <c r="N42" i="1"/>
  <c r="O42" i="1"/>
  <c r="N36" i="1"/>
  <c r="O36" i="1"/>
  <c r="N48" i="1"/>
  <c r="O48" i="1"/>
  <c r="N41" i="1"/>
  <c r="O41" i="1"/>
  <c r="N47" i="1"/>
  <c r="O47" i="1"/>
  <c r="N34" i="1"/>
  <c r="O34" i="1"/>
  <c r="N37" i="1"/>
  <c r="O37" i="1"/>
  <c r="O53" i="1"/>
  <c r="M53" i="1"/>
  <c r="N53" i="1"/>
  <c r="B21" i="1"/>
  <c r="B22" i="1"/>
  <c r="B47" i="1"/>
  <c r="B48" i="1"/>
  <c r="B49" i="1"/>
  <c r="B50" i="1"/>
  <c r="B51" i="1"/>
  <c r="B17" i="1"/>
</calcChain>
</file>

<file path=xl/sharedStrings.xml><?xml version="1.0" encoding="utf-8"?>
<sst xmlns="http://schemas.openxmlformats.org/spreadsheetml/2006/main" count="94" uniqueCount="84">
  <si>
    <t>Angaben zum Übungsleiter</t>
  </si>
  <si>
    <t>Name</t>
  </si>
  <si>
    <t>Vorname</t>
  </si>
  <si>
    <t>E-Mail</t>
  </si>
  <si>
    <t>Bankverbindung für die Abrechnung</t>
  </si>
  <si>
    <t>IBAN</t>
  </si>
  <si>
    <t>BIC</t>
  </si>
  <si>
    <t>Kreditinstitut</t>
  </si>
  <si>
    <t>Name Kontoinhaber</t>
  </si>
  <si>
    <t>Tag</t>
  </si>
  <si>
    <t>Datum</t>
  </si>
  <si>
    <t>Beginn</t>
  </si>
  <si>
    <t>Ende</t>
  </si>
  <si>
    <t>Training</t>
  </si>
  <si>
    <t>Anz TN</t>
  </si>
  <si>
    <t>Betrag</t>
  </si>
  <si>
    <t>Vergütungssätze</t>
  </si>
  <si>
    <t>--</t>
  </si>
  <si>
    <t>Assistenz</t>
  </si>
  <si>
    <t>Ohne</t>
  </si>
  <si>
    <t>Qualifikationsgrad</t>
  </si>
  <si>
    <t>Notwendige Qualifikationen</t>
  </si>
  <si>
    <t>Jahr</t>
  </si>
  <si>
    <t>Monat</t>
  </si>
  <si>
    <t>Monatliche Abrechnung Übungsleiterstunden</t>
  </si>
  <si>
    <t>Definition der Qualifikationsgrade</t>
  </si>
  <si>
    <t>Definition der Art des Einsatzes</t>
  </si>
  <si>
    <t>Art</t>
  </si>
  <si>
    <t>Definition</t>
  </si>
  <si>
    <t>Leitung</t>
  </si>
  <si>
    <t>Mithilfe</t>
  </si>
  <si>
    <t>Qualifikation</t>
  </si>
  <si>
    <t>Art des Einsatzes</t>
  </si>
  <si>
    <t>Vergütung</t>
  </si>
  <si>
    <t>[€]</t>
  </si>
  <si>
    <t>Std.</t>
  </si>
  <si>
    <t>[h]</t>
  </si>
  <si>
    <t>Verg.</t>
  </si>
  <si>
    <t>[€/h]</t>
  </si>
  <si>
    <t>[Stk]</t>
  </si>
  <si>
    <t>Summe</t>
  </si>
  <si>
    <t>1 Bestehend aus 9 Unterrichtseinheiten laut der Bundesarbeitsgemeinschaft Erste Hilfe. Der Nachweis des  EH Kurs darf nicht älter als drei Jahre sein oder ist durch entsprechende Fortbildung aufgefrischt worden</t>
  </si>
  <si>
    <t>2 Ausbildung laut Landessportverband und dem Ministerium für Kultus, Jugend und Sport</t>
  </si>
  <si>
    <t>3 Deutsches Rettungsschwimmabzeichen DRSA Silber (ab 15 Jahre) laut der allgemeinen  Ausbildungsbedingungen des Arbeiter-Samariter-Bund (ASB), der Deutsche Lebens-Rettungs-Gesellschaft (DLRG) oder der Wasserwacht im Deutschen Roten Kreuz (DRK). Der Nachweis darf nicht älter als vier Jahre sein – folgend der Empfehlung einer Auffrischung nach spätestens 4 Jahren</t>
  </si>
  <si>
    <t>Mit Abgabe dieser Abrechnung bestätige ich, dass der Übungsleiter-Freibetrag nach § 3 Nr. 26 EStG über 3000 € im Jahr für alle meine Tätigkeiten als Übungsleiter zusammengerechnet noch nicht überschritten ist und dass ich diese Tätigkeit nebenberuflich ausübe.</t>
  </si>
  <si>
    <t>Unterschrift</t>
  </si>
  <si>
    <t>ohne Angabe der Bankverbindung ist keine Auszahlung möglich</t>
  </si>
  <si>
    <t>[hh:mm]</t>
  </si>
  <si>
    <t>z.B. Radtraining, Zugseil…</t>
  </si>
  <si>
    <t>- Mithilfe im Training
- Erstellung eines Trainingsplans (ohne persönliche Leitung des Trainings)</t>
  </si>
  <si>
    <t>- Leitung des Trainings</t>
  </si>
  <si>
    <r>
      <t>- Erster Hilfe Kurs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(Pflicht)
- Assistenz-Übungsleiter oder Schülermentor/in Sport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oder Rettungsschwimmer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oder Kampfrichter</t>
    </r>
  </si>
  <si>
    <r>
      <t>- Erster Hilfe Kurs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(Pflicht)
- Gültige C-Trainer Lizenz Triathlon oder Leistungssport oder vergleichbare gültige C-Trainer Lizenz anderer Sportarten</t>
    </r>
  </si>
  <si>
    <t>Magnus Gohn</t>
  </si>
  <si>
    <t>Hauptversion</t>
  </si>
  <si>
    <t>Wird erhöht, wenn es signifikante Änderungen gab, z.B. Schnittstellen wurden geändert und alte Schnittstellen funktionieren nicht mehr</t>
  </si>
  <si>
    <t>Nebenversion</t>
  </si>
  <si>
    <t>Wird erhöht, wenn es funktionale Erweiterungen gab</t>
  </si>
  <si>
    <t>Revisionsnummer</t>
  </si>
  <si>
    <t>Wird bei Fehlerbehebungen erhöht</t>
  </si>
  <si>
    <t>Status</t>
  </si>
  <si>
    <t xml:space="preserve">Gibt den Status des Programms in dieser Version an </t>
  </si>
  <si>
    <t>Alpha = Version für erste Tests außerhalb des Entwickler-Teams. Funktionsumfang kann vollständig sein, in der Regel sind allerdings noch nicht alle Funktionen implementeiert. In diesem Stadium wird nur die Revisions-Nr. erhöht, Haupt- und Nebenversion bleiben bestehen
Ist noch nicht ausgiebig gestestet und kann auch schwerwiegende Fehler enthalten</t>
  </si>
  <si>
    <t>Beta = Erste, für Testzwecke veröffentlichte Version. Die wesentlichen Funktionen sind alle implementiert aber noch nicht ausreichend getestet. Kann noch zahlreiche Fehler enthalten, teilweise auch schwerwiegende. In diesem Stadium wird nur die Revisions-Nr. erhöht, Haupt- und Nebenversion bleiben bestehen</t>
  </si>
  <si>
    <t>Release = Fertige und veröffentlichte Version. Mit dem Release wird die Nebenversions-Nr. (oder bei Grundlegenden Änderungen die Hauptversions-Nr.) erhöht</t>
  </si>
  <si>
    <t>Hinweis:</t>
  </si>
  <si>
    <t>Datum Freigabe</t>
  </si>
  <si>
    <t>Revision</t>
  </si>
  <si>
    <t>Beschreibung der Änderung</t>
  </si>
  <si>
    <t>01</t>
  </si>
  <si>
    <t>Alpha</t>
  </si>
  <si>
    <t>001</t>
  </si>
  <si>
    <t>2</t>
  </si>
  <si>
    <t>Komplette überarbeitung (Neuerstellung). Funktionalität der Vorgängerversion wurde übernommen.</t>
  </si>
  <si>
    <t>Bei einer neuen Version wird eine neue Zeile unterhalb der Headline der Auflistung eingefügt, die Liste ist also zeitlich absteigend</t>
  </si>
  <si>
    <t>Erstellt durch</t>
  </si>
  <si>
    <t>21.04.2022</t>
  </si>
  <si>
    <t>die Nachweise zur Qualifikation sind bei der Abteilungsleitung zu hinterlegen</t>
  </si>
  <si>
    <t>-B66 und B67 Schreibfehler korrigiert
-E67 (Text zu B-Lizenz): Text angepasst</t>
  </si>
  <si>
    <t>26.11.2022</t>
  </si>
  <si>
    <t>002</t>
  </si>
  <si>
    <r>
      <t>- Erster Hilfe Kurs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(Pflicht)
- Gültige B-Trainer Lizenz Triathlon Breitensport oder Leistunssport LD oder Leistungssport oder Gültige C-Trainer Lizenz plus min. 3-jährige Trainererfahrung in einer Triathlon Disziplin</t>
    </r>
  </si>
  <si>
    <t>B-Lizenz</t>
  </si>
  <si>
    <t>C-Lizenz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</si>
</sst>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ddd\,\ dd/mm/yyyy"/>
    <numFmt numFmtId="165" formatCode="&quot;Stundenabrechnung für den&quot;\ mmmm\ yyyy"/>
    <numFmt numFmtId="166" formatCode="h:mm;@"/>
    <numFmt numFmtId="167" formatCode="#,##0.00_ ;\-#,##0.00\ "/>
    <numFmt numFmtId="168" formatCode="0.00_ ;\-0.0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7">
    <xf numFmtId="0" fontId="0" fillId="0" borderId="0" xfId="0"/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4" fontId="0" fillId="3" borderId="7" xfId="0" applyNumberFormat="1" applyFill="1" applyBorder="1" applyAlignment="1">
      <alignment horizontal="left"/>
    </xf>
    <xf numFmtId="0" fontId="0" fillId="3" borderId="0" xfId="0" applyFill="1" applyAlignment="1">
      <alignment vertical="center"/>
    </xf>
    <xf numFmtId="2" fontId="0" fillId="3" borderId="0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0" fontId="6" fillId="3" borderId="0" xfId="0" applyFont="1" applyFill="1"/>
    <xf numFmtId="0" fontId="4" fillId="2" borderId="0" xfId="0" applyFont="1" applyFill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166" fontId="0" fillId="2" borderId="0" xfId="0" applyNumberForma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166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>
      <alignment horizontal="left"/>
    </xf>
    <xf numFmtId="0" fontId="1" fillId="3" borderId="0" xfId="0" applyFont="1" applyFill="1" applyBorder="1"/>
    <xf numFmtId="44" fontId="0" fillId="3" borderId="0" xfId="1" applyFont="1" applyFill="1" applyBorder="1"/>
    <xf numFmtId="167" fontId="0" fillId="3" borderId="6" xfId="1" applyNumberFormat="1" applyFont="1" applyFill="1" applyBorder="1" applyAlignment="1">
      <alignment horizontal="center"/>
    </xf>
    <xf numFmtId="167" fontId="0" fillId="3" borderId="9" xfId="1" applyNumberFormat="1" applyFont="1" applyFill="1" applyBorder="1" applyAlignment="1">
      <alignment horizontal="center"/>
    </xf>
    <xf numFmtId="0" fontId="0" fillId="3" borderId="0" xfId="0" applyFill="1" applyAlignment="1"/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/>
    <xf numFmtId="2" fontId="1" fillId="3" borderId="15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vertical="top"/>
    </xf>
    <xf numFmtId="167" fontId="1" fillId="3" borderId="9" xfId="0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0" fillId="3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49" fontId="0" fillId="3" borderId="0" xfId="0" applyNumberFormat="1" applyFill="1"/>
    <xf numFmtId="49" fontId="0" fillId="3" borderId="0" xfId="0" applyNumberFormat="1" applyFill="1" applyAlignment="1">
      <alignment horizontal="left" vertical="top" wrapText="1"/>
    </xf>
    <xf numFmtId="49" fontId="0" fillId="3" borderId="0" xfId="0" applyNumberFormat="1" applyFill="1" applyAlignment="1">
      <alignment vertical="top"/>
    </xf>
    <xf numFmtId="49" fontId="0" fillId="3" borderId="0" xfId="0" applyNumberFormat="1" applyFont="1" applyFill="1" applyAlignment="1">
      <alignment vertical="top"/>
    </xf>
    <xf numFmtId="49" fontId="0" fillId="3" borderId="0" xfId="0" quotePrefix="1" applyNumberFormat="1" applyFont="1" applyFill="1" applyAlignment="1">
      <alignment vertical="top" wrapText="1"/>
    </xf>
    <xf numFmtId="0" fontId="0" fillId="3" borderId="0" xfId="0" applyFont="1" applyFill="1" applyAlignment="1">
      <alignment vertical="top"/>
    </xf>
    <xf numFmtId="49" fontId="1" fillId="3" borderId="0" xfId="0" applyNumberFormat="1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0" fillId="2" borderId="1" xfId="0" applyFill="1" applyBorder="1" applyAlignment="1" applyProtection="1">
      <alignment horizontal="left"/>
      <protection locked="0"/>
    </xf>
    <xf numFmtId="0" fontId="3" fillId="3" borderId="0" xfId="0" applyFont="1" applyFill="1" applyAlignment="1">
      <alignment horizontal="left"/>
    </xf>
    <xf numFmtId="0" fontId="1" fillId="3" borderId="1" xfId="0" applyFont="1" applyFill="1" applyBorder="1" applyAlignment="1"/>
    <xf numFmtId="0" fontId="0" fillId="3" borderId="1" xfId="0" quotePrefix="1" applyFill="1" applyBorder="1" applyAlignment="1">
      <alignment vertical="center"/>
    </xf>
    <xf numFmtId="164" fontId="0" fillId="3" borderId="4" xfId="0" applyNumberFormat="1" applyFill="1" applyBorder="1" applyAlignment="1">
      <alignment horizontal="left"/>
    </xf>
    <xf numFmtId="164" fontId="0" fillId="3" borderId="0" xfId="0" applyNumberFormat="1" applyFill="1" applyBorder="1" applyAlignment="1">
      <alignment horizontal="left"/>
    </xf>
    <xf numFmtId="0" fontId="0" fillId="2" borderId="0" xfId="0" applyFill="1" applyBorder="1" applyAlignment="1" applyProtection="1">
      <protection locked="0"/>
    </xf>
    <xf numFmtId="0" fontId="0" fillId="3" borderId="1" xfId="0" applyFill="1" applyBorder="1"/>
    <xf numFmtId="0" fontId="0" fillId="2" borderId="1" xfId="0" applyFill="1" applyBorder="1" applyAlignment="1" applyProtection="1">
      <protection locked="0"/>
    </xf>
    <xf numFmtId="0" fontId="0" fillId="3" borderId="1" xfId="0" applyFill="1" applyBorder="1" applyAlignment="1">
      <alignment vertical="center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quotePrefix="1" applyFill="1" applyBorder="1" applyAlignment="1">
      <alignment horizontal="lef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left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44" fontId="0" fillId="3" borderId="2" xfId="1" applyFont="1" applyFill="1" applyBorder="1" applyAlignment="1">
      <alignment horizontal="left" vertical="center"/>
    </xf>
    <xf numFmtId="44" fontId="0" fillId="3" borderId="5" xfId="1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9" fillId="3" borderId="3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0" fillId="3" borderId="2" xfId="0" applyFont="1" applyFill="1" applyBorder="1" applyAlignment="1">
      <alignment horizontal="left" vertical="top" wrapText="1"/>
    </xf>
    <xf numFmtId="0" fontId="0" fillId="3" borderId="3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15" xfId="0" applyFont="1" applyFill="1" applyBorder="1" applyAlignment="1">
      <alignment horizontal="left" vertical="top"/>
    </xf>
    <xf numFmtId="0" fontId="0" fillId="3" borderId="15" xfId="0" applyFont="1" applyFill="1" applyBorder="1" applyAlignment="1">
      <alignment vertical="top"/>
    </xf>
    <xf numFmtId="44" fontId="0" fillId="3" borderId="4" xfId="1" applyFont="1" applyFill="1" applyBorder="1" applyAlignment="1">
      <alignment horizontal="left" vertical="center"/>
    </xf>
    <xf numFmtId="44" fontId="0" fillId="3" borderId="6" xfId="1" applyFont="1" applyFill="1" applyBorder="1" applyAlignment="1">
      <alignment horizontal="left" vertical="center"/>
    </xf>
    <xf numFmtId="44" fontId="0" fillId="3" borderId="7" xfId="1" applyFont="1" applyFill="1" applyBorder="1" applyAlignment="1">
      <alignment horizontal="left" vertical="center"/>
    </xf>
    <xf numFmtId="44" fontId="0" fillId="3" borderId="9" xfId="1" applyFont="1" applyFill="1" applyBorder="1" applyAlignment="1">
      <alignment horizontal="left" vertical="center"/>
    </xf>
    <xf numFmtId="0" fontId="7" fillId="3" borderId="1" xfId="0" applyFont="1" applyFill="1" applyBorder="1" applyAlignment="1"/>
    <xf numFmtId="0" fontId="2" fillId="3" borderId="0" xfId="0" applyFont="1" applyFill="1" applyAlignment="1">
      <alignment horizontal="center"/>
    </xf>
    <xf numFmtId="0" fontId="10" fillId="3" borderId="0" xfId="0" applyFont="1" applyFill="1" applyAlignment="1">
      <alignment vertical="top"/>
    </xf>
    <xf numFmtId="0" fontId="10" fillId="3" borderId="0" xfId="0" applyFont="1" applyFill="1" applyAlignment="1">
      <alignment horizontal="right" vertical="top"/>
    </xf>
    <xf numFmtId="0" fontId="0" fillId="2" borderId="10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left"/>
    </xf>
    <xf numFmtId="0" fontId="0" fillId="3" borderId="10" xfId="0" applyFill="1" applyBorder="1"/>
    <xf numFmtId="0" fontId="0" fillId="3" borderId="15" xfId="0" applyFill="1" applyBorder="1"/>
    <xf numFmtId="0" fontId="0" fillId="3" borderId="11" xfId="0" applyFill="1" applyBorder="1"/>
    <xf numFmtId="0" fontId="0" fillId="2" borderId="15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3" fillId="3" borderId="8" xfId="0" applyFont="1" applyFill="1" applyBorder="1" applyAlignment="1"/>
    <xf numFmtId="0" fontId="9" fillId="3" borderId="8" xfId="0" applyFont="1" applyFill="1" applyBorder="1" applyAlignment="1">
      <alignment horizontal="right"/>
    </xf>
    <xf numFmtId="49" fontId="0" fillId="3" borderId="0" xfId="0" applyNumberFormat="1" applyFill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D159-780E-4524-96E0-A42393B01D49}">
  <sheetPr>
    <pageSetUpPr fitToPage="1"/>
  </sheetPr>
  <dimension ref="B2:O82"/>
  <sheetViews>
    <sheetView tabSelected="1" workbookViewId="0">
      <selection activeCell="E4" sqref="E4:H4"/>
    </sheetView>
  </sheetViews>
  <sheetFormatPr defaultColWidth="11.43359375" defaultRowHeight="15" x14ac:dyDescent="0.2"/>
  <cols>
    <col min="1" max="1" width="11.43359375" style="1"/>
    <col min="2" max="15" width="7.12890625" style="1" customWidth="1"/>
    <col min="16" max="17" width="11.43359375" style="1"/>
    <col min="18" max="18" width="22.1953125" style="1" customWidth="1"/>
    <col min="19" max="16384" width="11.43359375" style="1"/>
  </cols>
  <sheetData>
    <row r="2" spans="2:15" ht="18.75" x14ac:dyDescent="0.25">
      <c r="B2" s="97" t="str">
        <f ca="1">"Version: "&amp;OFFSET(Hauptversion,1,0)&amp;"."&amp;OFFSET(Nebenversion,1,0)&amp;"."&amp;OFFSET(Revision,1,0)&amp;" "&amp;OFFSET(Status,1,0)</f>
        <v xml:space="preserve">Version: 2.01.002 </v>
      </c>
      <c r="C2" s="97"/>
      <c r="D2" s="97"/>
      <c r="E2" s="96" t="s">
        <v>24</v>
      </c>
      <c r="F2" s="96"/>
      <c r="G2" s="96"/>
      <c r="H2" s="96"/>
      <c r="I2" s="96"/>
      <c r="J2" s="96"/>
      <c r="K2" s="96"/>
      <c r="L2" s="96"/>
      <c r="M2" s="98" t="str">
        <f ca="1">"Veröffentlicht: "&amp;OFFSET(DatumFreigabe,1,0)</f>
        <v>Veröffentlicht: 26.11.2022</v>
      </c>
      <c r="N2" s="98"/>
      <c r="O2" s="98"/>
    </row>
    <row r="3" spans="2:15" x14ac:dyDescent="0.2">
      <c r="B3" s="58" t="s">
        <v>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15" x14ac:dyDescent="0.2">
      <c r="B4" s="64" t="s">
        <v>1</v>
      </c>
      <c r="C4" s="64"/>
      <c r="D4" s="64"/>
      <c r="E4" s="99"/>
      <c r="F4" s="100"/>
      <c r="G4" s="100"/>
      <c r="H4" s="101"/>
      <c r="I4" s="107" t="s">
        <v>2</v>
      </c>
      <c r="J4" s="108"/>
      <c r="K4" s="109"/>
      <c r="L4" s="65"/>
      <c r="M4" s="65"/>
      <c r="N4" s="65"/>
      <c r="O4" s="65"/>
    </row>
    <row r="5" spans="2:15" x14ac:dyDescent="0.2">
      <c r="B5" s="64" t="s">
        <v>3</v>
      </c>
      <c r="C5" s="64"/>
      <c r="D5" s="64"/>
      <c r="E5" s="99"/>
      <c r="F5" s="100"/>
      <c r="G5" s="100"/>
      <c r="H5" s="100"/>
      <c r="I5" s="100"/>
      <c r="J5" s="100"/>
      <c r="K5" s="100"/>
      <c r="L5" s="100"/>
      <c r="M5" s="100"/>
      <c r="N5" s="100"/>
      <c r="O5" s="101"/>
    </row>
    <row r="6" spans="2:15" x14ac:dyDescent="0.2">
      <c r="B6" s="107" t="s">
        <v>20</v>
      </c>
      <c r="C6" s="108"/>
      <c r="D6" s="109"/>
      <c r="E6" s="102"/>
      <c r="F6" s="103"/>
      <c r="G6" s="104" t="s">
        <v>77</v>
      </c>
      <c r="H6" s="104"/>
      <c r="I6" s="104"/>
      <c r="J6" s="104"/>
      <c r="K6" s="104"/>
      <c r="L6" s="104"/>
      <c r="M6" s="104"/>
      <c r="N6" s="104"/>
      <c r="O6" s="105"/>
    </row>
    <row r="7" spans="2:15" x14ac:dyDescent="0.2">
      <c r="B7" s="2"/>
      <c r="C7" s="2"/>
      <c r="D7" s="2"/>
      <c r="E7" s="3"/>
      <c r="F7" s="3"/>
      <c r="G7" s="3"/>
      <c r="H7" s="3"/>
      <c r="I7" s="3"/>
      <c r="J7" s="2"/>
      <c r="K7" s="2"/>
      <c r="L7" s="3"/>
      <c r="M7" s="3"/>
      <c r="N7" s="3"/>
      <c r="O7" s="3"/>
    </row>
    <row r="8" spans="2:15" x14ac:dyDescent="0.2">
      <c r="B8" s="114" t="s">
        <v>4</v>
      </c>
      <c r="C8" s="114"/>
      <c r="D8" s="114"/>
      <c r="E8" s="114"/>
      <c r="F8" s="114"/>
      <c r="G8" s="114"/>
      <c r="H8" s="115" t="s">
        <v>46</v>
      </c>
      <c r="I8" s="115"/>
      <c r="J8" s="115"/>
      <c r="K8" s="115"/>
      <c r="L8" s="115"/>
      <c r="M8" s="115"/>
      <c r="N8" s="115"/>
      <c r="O8" s="115"/>
    </row>
    <row r="9" spans="2:15" x14ac:dyDescent="0.2">
      <c r="B9" s="64" t="s">
        <v>5</v>
      </c>
      <c r="C9" s="64"/>
      <c r="D9" s="64"/>
      <c r="E9" s="102"/>
      <c r="F9" s="110"/>
      <c r="G9" s="110"/>
      <c r="H9" s="103"/>
      <c r="I9" s="111" t="s">
        <v>6</v>
      </c>
      <c r="J9" s="112"/>
      <c r="K9" s="113"/>
      <c r="L9" s="57"/>
      <c r="M9" s="57"/>
      <c r="N9" s="57"/>
      <c r="O9" s="57"/>
    </row>
    <row r="10" spans="2:15" x14ac:dyDescent="0.2">
      <c r="B10" s="64" t="s">
        <v>7</v>
      </c>
      <c r="C10" s="64"/>
      <c r="D10" s="64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2:15" x14ac:dyDescent="0.2">
      <c r="B11" s="64" t="s">
        <v>8</v>
      </c>
      <c r="C11" s="64"/>
      <c r="D11" s="64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3" spans="2:15" x14ac:dyDescent="0.2">
      <c r="B13" s="74">
        <f>IF(ISNUMBER(O13),DATE(O13,L13,1),0)</f>
        <v>44866</v>
      </c>
      <c r="C13" s="74"/>
      <c r="D13" s="74"/>
      <c r="E13" s="74"/>
      <c r="F13" s="74"/>
      <c r="G13" s="74"/>
      <c r="H13" s="74"/>
      <c r="I13" s="74"/>
      <c r="J13" s="74"/>
      <c r="K13" s="4" t="s">
        <v>23</v>
      </c>
      <c r="L13" s="16">
        <v>11</v>
      </c>
      <c r="M13" s="4"/>
      <c r="N13" s="4" t="s">
        <v>22</v>
      </c>
      <c r="O13" s="16">
        <v>2022</v>
      </c>
    </row>
    <row r="14" spans="2:15" x14ac:dyDescent="0.2">
      <c r="B14" s="73" t="s">
        <v>10</v>
      </c>
      <c r="C14" s="73"/>
      <c r="D14" s="9" t="s">
        <v>9</v>
      </c>
      <c r="E14" s="10" t="s">
        <v>11</v>
      </c>
      <c r="F14" s="10" t="s">
        <v>12</v>
      </c>
      <c r="G14" s="59" t="s">
        <v>13</v>
      </c>
      <c r="H14" s="59"/>
      <c r="I14" s="59"/>
      <c r="J14" s="59" t="s">
        <v>27</v>
      </c>
      <c r="K14" s="59"/>
      <c r="L14" s="10" t="s">
        <v>14</v>
      </c>
      <c r="M14" s="10" t="s">
        <v>35</v>
      </c>
      <c r="N14" s="10" t="s">
        <v>37</v>
      </c>
      <c r="O14" s="10" t="s">
        <v>15</v>
      </c>
    </row>
    <row r="15" spans="2:15" s="40" customFormat="1" ht="14.25" x14ac:dyDescent="0.2">
      <c r="B15" s="106"/>
      <c r="C15" s="106"/>
      <c r="D15" s="39"/>
      <c r="E15" s="38" t="s">
        <v>47</v>
      </c>
      <c r="F15" s="38" t="s">
        <v>47</v>
      </c>
      <c r="G15" s="95" t="s">
        <v>48</v>
      </c>
      <c r="H15" s="95"/>
      <c r="I15" s="95"/>
      <c r="J15" s="95"/>
      <c r="K15" s="95"/>
      <c r="L15" s="38" t="s">
        <v>39</v>
      </c>
      <c r="M15" s="38" t="s">
        <v>36</v>
      </c>
      <c r="N15" s="38" t="s">
        <v>38</v>
      </c>
      <c r="O15" s="38" t="s">
        <v>34</v>
      </c>
    </row>
    <row r="16" spans="2:15" s="40" customFormat="1" ht="14.25" hidden="1" x14ac:dyDescent="0.2">
      <c r="B16" s="41"/>
      <c r="C16" s="42"/>
      <c r="D16" s="43"/>
      <c r="E16" s="44"/>
      <c r="F16" s="44"/>
      <c r="G16" s="45"/>
      <c r="H16" s="45"/>
      <c r="I16" s="45"/>
      <c r="J16" s="45"/>
      <c r="K16" s="45"/>
      <c r="L16" s="44"/>
      <c r="M16" s="44"/>
      <c r="N16" s="46"/>
      <c r="O16" s="47"/>
    </row>
    <row r="17" spans="2:15" x14ac:dyDescent="0.2">
      <c r="B17" s="61" t="str">
        <f>IF(D17&lt;&gt;"",DATE($O$13,$L$13,D17),"")</f>
        <v/>
      </c>
      <c r="C17" s="62"/>
      <c r="D17" s="17"/>
      <c r="E17" s="18"/>
      <c r="F17" s="18"/>
      <c r="G17" s="63"/>
      <c r="H17" s="63"/>
      <c r="I17" s="63"/>
      <c r="J17" s="63"/>
      <c r="K17" s="63"/>
      <c r="L17" s="19"/>
      <c r="M17" s="13" t="str">
        <f>IF(AND(E17&lt;&gt;"",F17&lt;&gt;""),(F17-E17)*24,"")</f>
        <v/>
      </c>
      <c r="N17" s="13" t="str">
        <f t="shared" ref="N17:N51" ca="1" si="0">IF(ISERROR(VLOOKUP($J17,$B$74:$K$81,9,FALSE)),"",OFFSET(Verguetung,VLOOKUP($J17,$B$74:$K$81,9,FALSE)+VLOOKUP($E$6,$E$74:$K$77,7,FALSE),0))</f>
        <v/>
      </c>
      <c r="O17" s="26" t="str">
        <f t="shared" ref="O17" ca="1" si="1">IF(AND(ISNUMBER(M17),ISNUMBER(N17)),N17*M17,"")</f>
        <v/>
      </c>
    </row>
    <row r="18" spans="2:15" x14ac:dyDescent="0.2">
      <c r="B18" s="61" t="str">
        <f t="shared" ref="B18:B20" si="2">IF(D18&lt;&gt;"",DATE($O$13,$L$13,D18),"")</f>
        <v/>
      </c>
      <c r="C18" s="62"/>
      <c r="D18" s="17"/>
      <c r="E18" s="18"/>
      <c r="F18" s="18"/>
      <c r="G18" s="63"/>
      <c r="H18" s="63"/>
      <c r="I18" s="63"/>
      <c r="J18" s="63"/>
      <c r="K18" s="63"/>
      <c r="L18" s="19"/>
      <c r="M18" s="13" t="str">
        <f t="shared" ref="M18:M32" si="3">IF(AND(E18&lt;&gt;"",F18&lt;&gt;""),(F18-E18)*24,"")</f>
        <v/>
      </c>
      <c r="N18" s="13" t="str">
        <f t="shared" ca="1" si="0"/>
        <v/>
      </c>
      <c r="O18" s="26" t="str">
        <f t="shared" ref="O18:O51" ca="1" si="4">IF(AND(ISNUMBER(M18),ISNUMBER(N18)),N18*M18,"")</f>
        <v/>
      </c>
    </row>
    <row r="19" spans="2:15" x14ac:dyDescent="0.2">
      <c r="B19" s="61" t="str">
        <f t="shared" si="2"/>
        <v/>
      </c>
      <c r="C19" s="62"/>
      <c r="D19" s="17"/>
      <c r="E19" s="18"/>
      <c r="F19" s="18"/>
      <c r="G19" s="63"/>
      <c r="H19" s="63"/>
      <c r="I19" s="63"/>
      <c r="J19" s="63"/>
      <c r="K19" s="63"/>
      <c r="L19" s="19"/>
      <c r="M19" s="13" t="str">
        <f t="shared" si="3"/>
        <v/>
      </c>
      <c r="N19" s="13" t="str">
        <f t="shared" ca="1" si="0"/>
        <v/>
      </c>
      <c r="O19" s="26" t="str">
        <f t="shared" ca="1" si="4"/>
        <v/>
      </c>
    </row>
    <row r="20" spans="2:15" x14ac:dyDescent="0.2">
      <c r="B20" s="61" t="str">
        <f t="shared" si="2"/>
        <v/>
      </c>
      <c r="C20" s="62"/>
      <c r="D20" s="17"/>
      <c r="E20" s="18"/>
      <c r="F20" s="18"/>
      <c r="G20" s="63"/>
      <c r="H20" s="63"/>
      <c r="I20" s="63"/>
      <c r="J20" s="63"/>
      <c r="K20" s="63"/>
      <c r="L20" s="19"/>
      <c r="M20" s="13" t="str">
        <f t="shared" si="3"/>
        <v/>
      </c>
      <c r="N20" s="13" t="str">
        <f t="shared" ca="1" si="0"/>
        <v/>
      </c>
      <c r="O20" s="26" t="str">
        <f t="shared" ca="1" si="4"/>
        <v/>
      </c>
    </row>
    <row r="21" spans="2:15" x14ac:dyDescent="0.2">
      <c r="B21" s="61" t="str">
        <f>IF(D21&lt;&gt;"",DATE($O$13,$L$13,D21),"")</f>
        <v/>
      </c>
      <c r="C21" s="62"/>
      <c r="D21" s="17"/>
      <c r="E21" s="18"/>
      <c r="F21" s="18"/>
      <c r="G21" s="63"/>
      <c r="H21" s="63"/>
      <c r="I21" s="63"/>
      <c r="J21" s="63"/>
      <c r="K21" s="63"/>
      <c r="L21" s="19"/>
      <c r="M21" s="13" t="str">
        <f t="shared" si="3"/>
        <v/>
      </c>
      <c r="N21" s="13" t="str">
        <f t="shared" ca="1" si="0"/>
        <v/>
      </c>
      <c r="O21" s="26" t="str">
        <f t="shared" ca="1" si="4"/>
        <v/>
      </c>
    </row>
    <row r="22" spans="2:15" x14ac:dyDescent="0.2">
      <c r="B22" s="61" t="str">
        <f>IF(D22&lt;&gt;"",DATE($O$13,$L$13,D22),"")</f>
        <v/>
      </c>
      <c r="C22" s="62"/>
      <c r="D22" s="17"/>
      <c r="E22" s="18"/>
      <c r="F22" s="18"/>
      <c r="G22" s="63"/>
      <c r="H22" s="63"/>
      <c r="I22" s="63"/>
      <c r="J22" s="63"/>
      <c r="K22" s="63"/>
      <c r="L22" s="19"/>
      <c r="M22" s="13" t="str">
        <f t="shared" si="3"/>
        <v/>
      </c>
      <c r="N22" s="13" t="str">
        <f t="shared" ca="1" si="0"/>
        <v/>
      </c>
      <c r="O22" s="26" t="str">
        <f t="shared" ca="1" si="4"/>
        <v/>
      </c>
    </row>
    <row r="23" spans="2:15" x14ac:dyDescent="0.2">
      <c r="B23" s="61" t="str">
        <f t="shared" ref="B23:B46" si="5">IF(D23&lt;&gt;"",DATE($O$13,$L$13,D23),"")</f>
        <v/>
      </c>
      <c r="C23" s="62"/>
      <c r="D23" s="17"/>
      <c r="E23" s="18"/>
      <c r="F23" s="18"/>
      <c r="G23" s="63"/>
      <c r="H23" s="63"/>
      <c r="I23" s="63"/>
      <c r="J23" s="63"/>
      <c r="K23" s="63"/>
      <c r="L23" s="19"/>
      <c r="M23" s="13" t="str">
        <f t="shared" si="3"/>
        <v/>
      </c>
      <c r="N23" s="13" t="str">
        <f t="shared" ca="1" si="0"/>
        <v/>
      </c>
      <c r="O23" s="26" t="str">
        <f t="shared" ca="1" si="4"/>
        <v/>
      </c>
    </row>
    <row r="24" spans="2:15" x14ac:dyDescent="0.2">
      <c r="B24" s="61" t="str">
        <f t="shared" si="5"/>
        <v/>
      </c>
      <c r="C24" s="62"/>
      <c r="D24" s="17"/>
      <c r="E24" s="18"/>
      <c r="F24" s="18"/>
      <c r="G24" s="63"/>
      <c r="H24" s="63"/>
      <c r="I24" s="63"/>
      <c r="J24" s="63"/>
      <c r="K24" s="63"/>
      <c r="L24" s="19"/>
      <c r="M24" s="13" t="str">
        <f t="shared" si="3"/>
        <v/>
      </c>
      <c r="N24" s="13" t="str">
        <f t="shared" ca="1" si="0"/>
        <v/>
      </c>
      <c r="O24" s="26" t="str">
        <f t="shared" ca="1" si="4"/>
        <v/>
      </c>
    </row>
    <row r="25" spans="2:15" x14ac:dyDescent="0.2">
      <c r="B25" s="61" t="str">
        <f t="shared" si="5"/>
        <v/>
      </c>
      <c r="C25" s="62"/>
      <c r="D25" s="17"/>
      <c r="E25" s="18"/>
      <c r="F25" s="18"/>
      <c r="G25" s="63"/>
      <c r="H25" s="63"/>
      <c r="I25" s="63"/>
      <c r="J25" s="63"/>
      <c r="K25" s="63"/>
      <c r="L25" s="19"/>
      <c r="M25" s="13" t="str">
        <f t="shared" si="3"/>
        <v/>
      </c>
      <c r="N25" s="13" t="str">
        <f t="shared" ca="1" si="0"/>
        <v/>
      </c>
      <c r="O25" s="26" t="str">
        <f t="shared" ca="1" si="4"/>
        <v/>
      </c>
    </row>
    <row r="26" spans="2:15" x14ac:dyDescent="0.2">
      <c r="B26" s="61" t="str">
        <f t="shared" si="5"/>
        <v/>
      </c>
      <c r="C26" s="62"/>
      <c r="D26" s="17"/>
      <c r="E26" s="18"/>
      <c r="F26" s="18"/>
      <c r="G26" s="63"/>
      <c r="H26" s="63"/>
      <c r="I26" s="63"/>
      <c r="J26" s="63"/>
      <c r="K26" s="63"/>
      <c r="L26" s="19"/>
      <c r="M26" s="13" t="str">
        <f t="shared" si="3"/>
        <v/>
      </c>
      <c r="N26" s="13" t="str">
        <f t="shared" ca="1" si="0"/>
        <v/>
      </c>
      <c r="O26" s="26" t="str">
        <f t="shared" ca="1" si="4"/>
        <v/>
      </c>
    </row>
    <row r="27" spans="2:15" x14ac:dyDescent="0.2">
      <c r="B27" s="61" t="str">
        <f t="shared" si="5"/>
        <v/>
      </c>
      <c r="C27" s="62"/>
      <c r="D27" s="17"/>
      <c r="E27" s="18"/>
      <c r="F27" s="18"/>
      <c r="G27" s="63"/>
      <c r="H27" s="63"/>
      <c r="I27" s="63"/>
      <c r="J27" s="63"/>
      <c r="K27" s="63"/>
      <c r="L27" s="19"/>
      <c r="M27" s="13" t="str">
        <f t="shared" si="3"/>
        <v/>
      </c>
      <c r="N27" s="13" t="str">
        <f t="shared" ca="1" si="0"/>
        <v/>
      </c>
      <c r="O27" s="26" t="str">
        <f t="shared" ca="1" si="4"/>
        <v/>
      </c>
    </row>
    <row r="28" spans="2:15" x14ac:dyDescent="0.2">
      <c r="B28" s="61" t="str">
        <f t="shared" si="5"/>
        <v/>
      </c>
      <c r="C28" s="62"/>
      <c r="D28" s="17"/>
      <c r="E28" s="18"/>
      <c r="F28" s="18"/>
      <c r="G28" s="63"/>
      <c r="H28" s="63"/>
      <c r="I28" s="63"/>
      <c r="J28" s="63"/>
      <c r="K28" s="63"/>
      <c r="L28" s="19"/>
      <c r="M28" s="13" t="str">
        <f t="shared" si="3"/>
        <v/>
      </c>
      <c r="N28" s="13" t="str">
        <f t="shared" ca="1" si="0"/>
        <v/>
      </c>
      <c r="O28" s="26" t="str">
        <f t="shared" ca="1" si="4"/>
        <v/>
      </c>
    </row>
    <row r="29" spans="2:15" x14ac:dyDescent="0.2">
      <c r="B29" s="61" t="str">
        <f t="shared" si="5"/>
        <v/>
      </c>
      <c r="C29" s="62"/>
      <c r="D29" s="17"/>
      <c r="E29" s="18"/>
      <c r="F29" s="18"/>
      <c r="G29" s="63"/>
      <c r="H29" s="63"/>
      <c r="I29" s="63"/>
      <c r="J29" s="63"/>
      <c r="K29" s="63"/>
      <c r="L29" s="19"/>
      <c r="M29" s="13" t="str">
        <f t="shared" si="3"/>
        <v/>
      </c>
      <c r="N29" s="13" t="str">
        <f t="shared" ca="1" si="0"/>
        <v/>
      </c>
      <c r="O29" s="26" t="str">
        <f t="shared" ca="1" si="4"/>
        <v/>
      </c>
    </row>
    <row r="30" spans="2:15" x14ac:dyDescent="0.2">
      <c r="B30" s="61" t="str">
        <f t="shared" si="5"/>
        <v/>
      </c>
      <c r="C30" s="62"/>
      <c r="D30" s="17"/>
      <c r="E30" s="18"/>
      <c r="F30" s="18"/>
      <c r="G30" s="63"/>
      <c r="H30" s="63"/>
      <c r="I30" s="63"/>
      <c r="J30" s="63"/>
      <c r="K30" s="63"/>
      <c r="L30" s="19"/>
      <c r="M30" s="13" t="str">
        <f t="shared" si="3"/>
        <v/>
      </c>
      <c r="N30" s="13" t="str">
        <f t="shared" ca="1" si="0"/>
        <v/>
      </c>
      <c r="O30" s="26" t="str">
        <f t="shared" ca="1" si="4"/>
        <v/>
      </c>
    </row>
    <row r="31" spans="2:15" x14ac:dyDescent="0.2">
      <c r="B31" s="61" t="str">
        <f t="shared" si="5"/>
        <v/>
      </c>
      <c r="C31" s="62"/>
      <c r="D31" s="17"/>
      <c r="E31" s="18"/>
      <c r="F31" s="18"/>
      <c r="G31" s="63"/>
      <c r="H31" s="63"/>
      <c r="I31" s="63"/>
      <c r="J31" s="63"/>
      <c r="K31" s="63"/>
      <c r="L31" s="19"/>
      <c r="M31" s="13" t="str">
        <f t="shared" si="3"/>
        <v/>
      </c>
      <c r="N31" s="13" t="str">
        <f t="shared" ca="1" si="0"/>
        <v/>
      </c>
      <c r="O31" s="26" t="str">
        <f t="shared" ca="1" si="4"/>
        <v/>
      </c>
    </row>
    <row r="32" spans="2:15" x14ac:dyDescent="0.2">
      <c r="B32" s="61" t="str">
        <f t="shared" si="5"/>
        <v/>
      </c>
      <c r="C32" s="62"/>
      <c r="D32" s="17"/>
      <c r="E32" s="18"/>
      <c r="F32" s="18"/>
      <c r="G32" s="63"/>
      <c r="H32" s="63"/>
      <c r="I32" s="63"/>
      <c r="J32" s="63"/>
      <c r="K32" s="63"/>
      <c r="L32" s="19"/>
      <c r="M32" s="13" t="str">
        <f t="shared" si="3"/>
        <v/>
      </c>
      <c r="N32" s="13" t="str">
        <f t="shared" ca="1" si="0"/>
        <v/>
      </c>
      <c r="O32" s="26" t="str">
        <f t="shared" ca="1" si="4"/>
        <v/>
      </c>
    </row>
    <row r="33" spans="2:15" x14ac:dyDescent="0.2">
      <c r="B33" s="61" t="str">
        <f t="shared" si="5"/>
        <v/>
      </c>
      <c r="C33" s="62"/>
      <c r="D33" s="17"/>
      <c r="E33" s="18"/>
      <c r="F33" s="18"/>
      <c r="G33" s="63"/>
      <c r="H33" s="63"/>
      <c r="I33" s="63"/>
      <c r="J33" s="63"/>
      <c r="K33" s="63"/>
      <c r="L33" s="19"/>
      <c r="M33" s="13" t="str">
        <f t="shared" ref="M33:M40" si="6">IF(AND(E33&lt;&gt;"",F33&lt;&gt;""),(F33-E33)*24,"")</f>
        <v/>
      </c>
      <c r="N33" s="13" t="str">
        <f t="shared" ca="1" si="0"/>
        <v/>
      </c>
      <c r="O33" s="26" t="str">
        <f t="shared" ref="O33:O40" ca="1" si="7">IF(AND(ISNUMBER(M33),ISNUMBER(N33)),N33*M33,"")</f>
        <v/>
      </c>
    </row>
    <row r="34" spans="2:15" x14ac:dyDescent="0.2">
      <c r="B34" s="61" t="str">
        <f t="shared" si="5"/>
        <v/>
      </c>
      <c r="C34" s="62"/>
      <c r="D34" s="17"/>
      <c r="E34" s="18"/>
      <c r="F34" s="18"/>
      <c r="G34" s="63"/>
      <c r="H34" s="63"/>
      <c r="I34" s="63"/>
      <c r="J34" s="63"/>
      <c r="K34" s="63"/>
      <c r="L34" s="19"/>
      <c r="M34" s="13" t="str">
        <f t="shared" si="6"/>
        <v/>
      </c>
      <c r="N34" s="13" t="str">
        <f t="shared" ca="1" si="0"/>
        <v/>
      </c>
      <c r="O34" s="26" t="str">
        <f t="shared" ca="1" si="7"/>
        <v/>
      </c>
    </row>
    <row r="35" spans="2:15" x14ac:dyDescent="0.2">
      <c r="B35" s="61" t="str">
        <f t="shared" si="5"/>
        <v/>
      </c>
      <c r="C35" s="62"/>
      <c r="D35" s="17"/>
      <c r="E35" s="18"/>
      <c r="F35" s="18"/>
      <c r="G35" s="63"/>
      <c r="H35" s="63"/>
      <c r="I35" s="63"/>
      <c r="J35" s="63"/>
      <c r="K35" s="63"/>
      <c r="L35" s="19"/>
      <c r="M35" s="13" t="str">
        <f t="shared" si="6"/>
        <v/>
      </c>
      <c r="N35" s="13" t="str">
        <f t="shared" ca="1" si="0"/>
        <v/>
      </c>
      <c r="O35" s="26" t="str">
        <f t="shared" ca="1" si="7"/>
        <v/>
      </c>
    </row>
    <row r="36" spans="2:15" x14ac:dyDescent="0.2">
      <c r="B36" s="61" t="str">
        <f t="shared" si="5"/>
        <v/>
      </c>
      <c r="C36" s="62"/>
      <c r="D36" s="17"/>
      <c r="E36" s="18"/>
      <c r="F36" s="18"/>
      <c r="G36" s="63"/>
      <c r="H36" s="63"/>
      <c r="I36" s="63"/>
      <c r="J36" s="63"/>
      <c r="K36" s="63"/>
      <c r="L36" s="19"/>
      <c r="M36" s="13" t="str">
        <f t="shared" si="6"/>
        <v/>
      </c>
      <c r="N36" s="13" t="str">
        <f t="shared" ca="1" si="0"/>
        <v/>
      </c>
      <c r="O36" s="26" t="str">
        <f t="shared" ca="1" si="7"/>
        <v/>
      </c>
    </row>
    <row r="37" spans="2:15" x14ac:dyDescent="0.2">
      <c r="B37" s="61" t="str">
        <f t="shared" si="5"/>
        <v/>
      </c>
      <c r="C37" s="62"/>
      <c r="D37" s="17"/>
      <c r="E37" s="18"/>
      <c r="F37" s="18"/>
      <c r="G37" s="63"/>
      <c r="H37" s="63"/>
      <c r="I37" s="63"/>
      <c r="J37" s="63"/>
      <c r="K37" s="63"/>
      <c r="L37" s="19"/>
      <c r="M37" s="13" t="str">
        <f t="shared" si="6"/>
        <v/>
      </c>
      <c r="N37" s="13" t="str">
        <f t="shared" ca="1" si="0"/>
        <v/>
      </c>
      <c r="O37" s="26" t="str">
        <f t="shared" ca="1" si="7"/>
        <v/>
      </c>
    </row>
    <row r="38" spans="2:15" x14ac:dyDescent="0.2">
      <c r="B38" s="61" t="str">
        <f t="shared" si="5"/>
        <v/>
      </c>
      <c r="C38" s="62"/>
      <c r="D38" s="17"/>
      <c r="E38" s="18"/>
      <c r="F38" s="18"/>
      <c r="G38" s="63"/>
      <c r="H38" s="63"/>
      <c r="I38" s="63"/>
      <c r="J38" s="63"/>
      <c r="K38" s="63"/>
      <c r="L38" s="19"/>
      <c r="M38" s="13" t="str">
        <f t="shared" si="6"/>
        <v/>
      </c>
      <c r="N38" s="13" t="str">
        <f t="shared" ca="1" si="0"/>
        <v/>
      </c>
      <c r="O38" s="26" t="str">
        <f t="shared" ca="1" si="7"/>
        <v/>
      </c>
    </row>
    <row r="39" spans="2:15" x14ac:dyDescent="0.2">
      <c r="B39" s="61" t="str">
        <f t="shared" si="5"/>
        <v/>
      </c>
      <c r="C39" s="62"/>
      <c r="D39" s="17"/>
      <c r="E39" s="18"/>
      <c r="F39" s="18"/>
      <c r="G39" s="63"/>
      <c r="H39" s="63"/>
      <c r="I39" s="63"/>
      <c r="J39" s="63"/>
      <c r="K39" s="63"/>
      <c r="L39" s="19"/>
      <c r="M39" s="13" t="str">
        <f t="shared" si="6"/>
        <v/>
      </c>
      <c r="N39" s="13" t="str">
        <f t="shared" ca="1" si="0"/>
        <v/>
      </c>
      <c r="O39" s="26" t="str">
        <f t="shared" ca="1" si="7"/>
        <v/>
      </c>
    </row>
    <row r="40" spans="2:15" x14ac:dyDescent="0.2">
      <c r="B40" s="61" t="str">
        <f t="shared" si="5"/>
        <v/>
      </c>
      <c r="C40" s="62"/>
      <c r="D40" s="17"/>
      <c r="E40" s="18"/>
      <c r="F40" s="18"/>
      <c r="G40" s="63"/>
      <c r="H40" s="63"/>
      <c r="I40" s="63"/>
      <c r="J40" s="63"/>
      <c r="K40" s="63"/>
      <c r="L40" s="19"/>
      <c r="M40" s="13" t="str">
        <f t="shared" si="6"/>
        <v/>
      </c>
      <c r="N40" s="13" t="str">
        <f t="shared" ca="1" si="0"/>
        <v/>
      </c>
      <c r="O40" s="26" t="str">
        <f t="shared" ca="1" si="7"/>
        <v/>
      </c>
    </row>
    <row r="41" spans="2:15" x14ac:dyDescent="0.2">
      <c r="B41" s="61" t="str">
        <f t="shared" si="5"/>
        <v/>
      </c>
      <c r="C41" s="62"/>
      <c r="D41" s="17"/>
      <c r="E41" s="18"/>
      <c r="F41" s="18"/>
      <c r="G41" s="63"/>
      <c r="H41" s="63"/>
      <c r="I41" s="63"/>
      <c r="J41" s="63"/>
      <c r="K41" s="63"/>
      <c r="L41" s="19"/>
      <c r="M41" s="13" t="str">
        <f t="shared" ref="M41:M51" si="8">IF(AND(E41&lt;&gt;"",F41&lt;&gt;""),(F41-E41)*24,"")</f>
        <v/>
      </c>
      <c r="N41" s="13" t="str">
        <f t="shared" ca="1" si="0"/>
        <v/>
      </c>
      <c r="O41" s="26" t="str">
        <f t="shared" ca="1" si="4"/>
        <v/>
      </c>
    </row>
    <row r="42" spans="2:15" x14ac:dyDescent="0.2">
      <c r="B42" s="61" t="str">
        <f t="shared" si="5"/>
        <v/>
      </c>
      <c r="C42" s="62"/>
      <c r="D42" s="17"/>
      <c r="E42" s="18"/>
      <c r="F42" s="18"/>
      <c r="G42" s="63"/>
      <c r="H42" s="63"/>
      <c r="I42" s="63"/>
      <c r="J42" s="63"/>
      <c r="K42" s="63"/>
      <c r="L42" s="19"/>
      <c r="M42" s="13" t="str">
        <f t="shared" si="8"/>
        <v/>
      </c>
      <c r="N42" s="13" t="str">
        <f t="shared" ca="1" si="0"/>
        <v/>
      </c>
      <c r="O42" s="26" t="str">
        <f t="shared" ca="1" si="4"/>
        <v/>
      </c>
    </row>
    <row r="43" spans="2:15" x14ac:dyDescent="0.2">
      <c r="B43" s="61" t="str">
        <f t="shared" si="5"/>
        <v/>
      </c>
      <c r="C43" s="62"/>
      <c r="D43" s="17"/>
      <c r="E43" s="18"/>
      <c r="F43" s="18"/>
      <c r="G43" s="63"/>
      <c r="H43" s="63"/>
      <c r="I43" s="63"/>
      <c r="J43" s="63"/>
      <c r="K43" s="63"/>
      <c r="L43" s="19"/>
      <c r="M43" s="13" t="str">
        <f t="shared" si="8"/>
        <v/>
      </c>
      <c r="N43" s="13" t="str">
        <f t="shared" ca="1" si="0"/>
        <v/>
      </c>
      <c r="O43" s="26" t="str">
        <f t="shared" ca="1" si="4"/>
        <v/>
      </c>
    </row>
    <row r="44" spans="2:15" x14ac:dyDescent="0.2">
      <c r="B44" s="61" t="str">
        <f t="shared" si="5"/>
        <v/>
      </c>
      <c r="C44" s="62"/>
      <c r="D44" s="17"/>
      <c r="E44" s="18"/>
      <c r="F44" s="18"/>
      <c r="G44" s="63"/>
      <c r="H44" s="63"/>
      <c r="I44" s="63"/>
      <c r="J44" s="63"/>
      <c r="K44" s="63"/>
      <c r="L44" s="19"/>
      <c r="M44" s="13" t="str">
        <f t="shared" si="8"/>
        <v/>
      </c>
      <c r="N44" s="13" t="str">
        <f t="shared" ca="1" si="0"/>
        <v/>
      </c>
      <c r="O44" s="26" t="str">
        <f t="shared" ca="1" si="4"/>
        <v/>
      </c>
    </row>
    <row r="45" spans="2:15" x14ac:dyDescent="0.2">
      <c r="B45" s="61" t="str">
        <f t="shared" si="5"/>
        <v/>
      </c>
      <c r="C45" s="62"/>
      <c r="D45" s="17"/>
      <c r="E45" s="18"/>
      <c r="F45" s="18"/>
      <c r="G45" s="63"/>
      <c r="H45" s="63"/>
      <c r="I45" s="63"/>
      <c r="J45" s="63"/>
      <c r="K45" s="63"/>
      <c r="L45" s="19"/>
      <c r="M45" s="13" t="str">
        <f t="shared" si="8"/>
        <v/>
      </c>
      <c r="N45" s="13" t="str">
        <f t="shared" ca="1" si="0"/>
        <v/>
      </c>
      <c r="O45" s="26" t="str">
        <f t="shared" ca="1" si="4"/>
        <v/>
      </c>
    </row>
    <row r="46" spans="2:15" x14ac:dyDescent="0.2">
      <c r="B46" s="61" t="str">
        <f t="shared" si="5"/>
        <v/>
      </c>
      <c r="C46" s="62"/>
      <c r="D46" s="17"/>
      <c r="E46" s="18"/>
      <c r="F46" s="18"/>
      <c r="G46" s="63"/>
      <c r="H46" s="63"/>
      <c r="I46" s="63"/>
      <c r="J46" s="63"/>
      <c r="K46" s="63"/>
      <c r="L46" s="19"/>
      <c r="M46" s="13" t="str">
        <f t="shared" si="8"/>
        <v/>
      </c>
      <c r="N46" s="13" t="str">
        <f t="shared" ca="1" si="0"/>
        <v/>
      </c>
      <c r="O46" s="26" t="str">
        <f t="shared" ca="1" si="4"/>
        <v/>
      </c>
    </row>
    <row r="47" spans="2:15" x14ac:dyDescent="0.2">
      <c r="B47" s="61" t="str">
        <f t="shared" ref="B47:B51" si="9">IF(D47&lt;&gt;"",DATE($O$13,$L$13,D47),"")</f>
        <v/>
      </c>
      <c r="C47" s="62"/>
      <c r="D47" s="17"/>
      <c r="E47" s="18"/>
      <c r="F47" s="18"/>
      <c r="G47" s="63"/>
      <c r="H47" s="63"/>
      <c r="I47" s="63"/>
      <c r="J47" s="63"/>
      <c r="K47" s="63"/>
      <c r="L47" s="19"/>
      <c r="M47" s="13" t="str">
        <f t="shared" si="8"/>
        <v/>
      </c>
      <c r="N47" s="13" t="str">
        <f t="shared" ca="1" si="0"/>
        <v/>
      </c>
      <c r="O47" s="26" t="str">
        <f t="shared" ca="1" si="4"/>
        <v/>
      </c>
    </row>
    <row r="48" spans="2:15" x14ac:dyDescent="0.2">
      <c r="B48" s="61" t="str">
        <f t="shared" si="9"/>
        <v/>
      </c>
      <c r="C48" s="62"/>
      <c r="D48" s="17"/>
      <c r="E48" s="18"/>
      <c r="F48" s="18"/>
      <c r="G48" s="63"/>
      <c r="H48" s="63"/>
      <c r="I48" s="63"/>
      <c r="J48" s="63"/>
      <c r="K48" s="63"/>
      <c r="L48" s="19"/>
      <c r="M48" s="13" t="str">
        <f t="shared" si="8"/>
        <v/>
      </c>
      <c r="N48" s="13" t="str">
        <f t="shared" ca="1" si="0"/>
        <v/>
      </c>
      <c r="O48" s="26" t="str">
        <f t="shared" ca="1" si="4"/>
        <v/>
      </c>
    </row>
    <row r="49" spans="2:15" x14ac:dyDescent="0.2">
      <c r="B49" s="61" t="str">
        <f t="shared" si="9"/>
        <v/>
      </c>
      <c r="C49" s="62"/>
      <c r="D49" s="17"/>
      <c r="E49" s="18"/>
      <c r="F49" s="18"/>
      <c r="G49" s="63"/>
      <c r="H49" s="63"/>
      <c r="I49" s="63"/>
      <c r="J49" s="63"/>
      <c r="K49" s="63"/>
      <c r="L49" s="19"/>
      <c r="M49" s="13" t="str">
        <f t="shared" si="8"/>
        <v/>
      </c>
      <c r="N49" s="13" t="str">
        <f t="shared" ca="1" si="0"/>
        <v/>
      </c>
      <c r="O49" s="26" t="str">
        <f t="shared" ca="1" si="4"/>
        <v/>
      </c>
    </row>
    <row r="50" spans="2:15" x14ac:dyDescent="0.2">
      <c r="B50" s="61" t="str">
        <f t="shared" si="9"/>
        <v/>
      </c>
      <c r="C50" s="62"/>
      <c r="D50" s="17"/>
      <c r="E50" s="18"/>
      <c r="F50" s="18"/>
      <c r="G50" s="63"/>
      <c r="H50" s="63"/>
      <c r="I50" s="63"/>
      <c r="J50" s="63"/>
      <c r="K50" s="63"/>
      <c r="L50" s="19"/>
      <c r="M50" s="13" t="str">
        <f t="shared" si="8"/>
        <v/>
      </c>
      <c r="N50" s="13" t="str">
        <f t="shared" ca="1" si="0"/>
        <v/>
      </c>
      <c r="O50" s="26" t="str">
        <f t="shared" ca="1" si="4"/>
        <v/>
      </c>
    </row>
    <row r="51" spans="2:15" x14ac:dyDescent="0.2">
      <c r="B51" s="61" t="str">
        <f t="shared" si="9"/>
        <v/>
      </c>
      <c r="C51" s="62"/>
      <c r="D51" s="17"/>
      <c r="E51" s="18"/>
      <c r="F51" s="18"/>
      <c r="G51" s="63"/>
      <c r="H51" s="63"/>
      <c r="I51" s="63"/>
      <c r="J51" s="63"/>
      <c r="K51" s="63"/>
      <c r="L51" s="19"/>
      <c r="M51" s="13" t="str">
        <f t="shared" si="8"/>
        <v/>
      </c>
      <c r="N51" s="13" t="str">
        <f t="shared" ca="1" si="0"/>
        <v/>
      </c>
      <c r="O51" s="26" t="str">
        <f t="shared" ca="1" si="4"/>
        <v/>
      </c>
    </row>
    <row r="52" spans="2:15" hidden="1" x14ac:dyDescent="0.2">
      <c r="B52" s="11"/>
      <c r="C52" s="23"/>
      <c r="D52" s="17">
        <v>36</v>
      </c>
      <c r="E52" s="20"/>
      <c r="F52" s="20"/>
      <c r="G52" s="21"/>
      <c r="H52" s="21"/>
      <c r="I52" s="21"/>
      <c r="J52" s="21"/>
      <c r="K52" s="21"/>
      <c r="L52" s="22"/>
      <c r="M52" s="14"/>
      <c r="N52" s="14"/>
      <c r="O52" s="27"/>
    </row>
    <row r="53" spans="2:15" s="37" customFormat="1" x14ac:dyDescent="0.2">
      <c r="B53" s="82" t="s">
        <v>40</v>
      </c>
      <c r="C53" s="83"/>
      <c r="D53" s="29"/>
      <c r="E53" s="30"/>
      <c r="F53" s="30"/>
      <c r="G53" s="31"/>
      <c r="H53" s="31"/>
      <c r="I53" s="31"/>
      <c r="J53" s="31"/>
      <c r="K53" s="31"/>
      <c r="L53" s="30"/>
      <c r="M53" s="32">
        <f>SUM(M17:M51)</f>
        <v>0</v>
      </c>
      <c r="N53" s="32" t="str">
        <f>IF(M53=0,"",O53/M53)</f>
        <v/>
      </c>
      <c r="O53" s="48">
        <f ca="1">SUM(O17:O51)</f>
        <v>0</v>
      </c>
    </row>
    <row r="54" spans="2:15" ht="78.75" customHeight="1" x14ac:dyDescent="0.2">
      <c r="B54" s="86" t="s">
        <v>44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8"/>
    </row>
    <row r="55" spans="2:15" s="36" customFormat="1" ht="18.75" customHeight="1" x14ac:dyDescent="0.2">
      <c r="B55" s="33"/>
      <c r="C55" s="89" t="s">
        <v>10</v>
      </c>
      <c r="D55" s="89"/>
      <c r="E55" s="89"/>
      <c r="F55" s="89"/>
      <c r="G55" s="34"/>
      <c r="H55" s="34"/>
      <c r="I55" s="90" t="s">
        <v>45</v>
      </c>
      <c r="J55" s="90"/>
      <c r="K55" s="90"/>
      <c r="L55" s="90"/>
      <c r="M55" s="90"/>
      <c r="N55" s="90"/>
      <c r="O55" s="35"/>
    </row>
    <row r="56" spans="2:15" x14ac:dyDescent="0.2">
      <c r="B56" s="5"/>
      <c r="C56" s="5"/>
      <c r="D56" s="6"/>
      <c r="E56" s="7"/>
      <c r="F56" s="7"/>
      <c r="L56" s="7"/>
      <c r="M56" s="7"/>
      <c r="N56" s="7"/>
      <c r="O56" s="7"/>
    </row>
    <row r="57" spans="2:15" x14ac:dyDescent="0.2">
      <c r="B57" s="58" t="s">
        <v>26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2:15" x14ac:dyDescent="0.2">
      <c r="B58" s="73" t="s">
        <v>27</v>
      </c>
      <c r="C58" s="73"/>
      <c r="D58" s="73"/>
      <c r="E58" s="73" t="s">
        <v>28</v>
      </c>
      <c r="F58" s="73"/>
      <c r="G58" s="73"/>
      <c r="H58" s="73"/>
      <c r="I58" s="73"/>
      <c r="J58" s="73"/>
      <c r="K58" s="73"/>
      <c r="L58" s="73"/>
      <c r="M58" s="73"/>
      <c r="N58" s="73"/>
      <c r="O58" s="73"/>
    </row>
    <row r="59" spans="2:15" ht="29.25" customHeight="1" x14ac:dyDescent="0.2">
      <c r="B59" s="70" t="s">
        <v>30</v>
      </c>
      <c r="C59" s="70"/>
      <c r="D59" s="70"/>
      <c r="E59" s="69" t="s">
        <v>49</v>
      </c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2:15" x14ac:dyDescent="0.2">
      <c r="B60" s="70" t="s">
        <v>29</v>
      </c>
      <c r="C60" s="70"/>
      <c r="D60" s="70"/>
      <c r="E60" s="71" t="s">
        <v>50</v>
      </c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2:15" x14ac:dyDescent="0.2">
      <c r="B61" s="8"/>
      <c r="C61" s="8"/>
      <c r="D61" s="6"/>
      <c r="E61" s="6"/>
      <c r="F61" s="6"/>
      <c r="G61" s="12"/>
      <c r="H61" s="12"/>
      <c r="I61" s="12"/>
      <c r="J61" s="12"/>
      <c r="K61" s="12"/>
      <c r="L61" s="6"/>
      <c r="M61" s="6"/>
      <c r="N61" s="6"/>
      <c r="O61" s="6"/>
    </row>
    <row r="62" spans="2:15" x14ac:dyDescent="0.2">
      <c r="B62" s="58" t="s">
        <v>25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2:15" x14ac:dyDescent="0.2">
      <c r="B63" s="72" t="s">
        <v>20</v>
      </c>
      <c r="C63" s="72"/>
      <c r="D63" s="72"/>
      <c r="E63" s="59" t="s">
        <v>21</v>
      </c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2:15" s="8" customFormat="1" x14ac:dyDescent="0.2">
      <c r="B64" s="60" t="s">
        <v>19</v>
      </c>
      <c r="C64" s="60"/>
      <c r="D64" s="66"/>
      <c r="E64" s="60" t="s">
        <v>17</v>
      </c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2:15" s="8" customFormat="1" ht="48.75" customHeight="1" x14ac:dyDescent="0.2">
      <c r="B65" s="66" t="s">
        <v>18</v>
      </c>
      <c r="C65" s="66"/>
      <c r="D65" s="66"/>
      <c r="E65" s="67" t="s">
        <v>51</v>
      </c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2:15" s="8" customFormat="1" ht="48.75" customHeight="1" x14ac:dyDescent="0.2">
      <c r="B66" s="66" t="s">
        <v>83</v>
      </c>
      <c r="C66" s="66"/>
      <c r="D66" s="66"/>
      <c r="E66" s="67" t="s">
        <v>52</v>
      </c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2:15" s="8" customFormat="1" ht="63.75" customHeight="1" x14ac:dyDescent="0.2">
      <c r="B67" s="66" t="s">
        <v>82</v>
      </c>
      <c r="C67" s="66"/>
      <c r="D67" s="66"/>
      <c r="E67" s="67" t="s">
        <v>81</v>
      </c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2:15" s="8" customFormat="1" ht="26.25" customHeight="1" x14ac:dyDescent="0.2">
      <c r="B68" s="84" t="s">
        <v>41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</row>
    <row r="69" spans="2:15" s="8" customFormat="1" x14ac:dyDescent="0.2">
      <c r="B69" s="85" t="s">
        <v>42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</row>
    <row r="70" spans="2:15" s="8" customFormat="1" ht="51" customHeight="1" x14ac:dyDescent="0.2">
      <c r="B70" s="85" t="s">
        <v>43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</row>
    <row r="72" spans="2:15" x14ac:dyDescent="0.2">
      <c r="B72" s="58" t="s">
        <v>16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</row>
    <row r="73" spans="2:15" x14ac:dyDescent="0.2">
      <c r="B73" s="72" t="s">
        <v>32</v>
      </c>
      <c r="C73" s="72"/>
      <c r="D73" s="72"/>
      <c r="E73" s="72" t="s">
        <v>31</v>
      </c>
      <c r="F73" s="72"/>
      <c r="G73" s="80" t="s">
        <v>33</v>
      </c>
      <c r="H73" s="81"/>
      <c r="I73" s="24"/>
    </row>
    <row r="74" spans="2:15" x14ac:dyDescent="0.2">
      <c r="B74" s="75" t="str">
        <f>B59</f>
        <v>Mithilfe</v>
      </c>
      <c r="C74" s="75"/>
      <c r="D74" s="75"/>
      <c r="E74" s="75" t="str">
        <f>B64</f>
        <v>Ohne</v>
      </c>
      <c r="F74" s="75"/>
      <c r="G74" s="78">
        <v>5</v>
      </c>
      <c r="H74" s="79"/>
      <c r="I74" s="25"/>
      <c r="J74" s="15">
        <v>1</v>
      </c>
      <c r="K74" s="15">
        <v>0</v>
      </c>
    </row>
    <row r="75" spans="2:15" x14ac:dyDescent="0.2">
      <c r="B75" s="76" t="str">
        <f>B59</f>
        <v>Mithilfe</v>
      </c>
      <c r="C75" s="76"/>
      <c r="D75" s="76"/>
      <c r="E75" s="76" t="str">
        <f>B65</f>
        <v>Assistenz</v>
      </c>
      <c r="F75" s="76"/>
      <c r="G75" s="91">
        <v>5</v>
      </c>
      <c r="H75" s="92"/>
      <c r="I75" s="25"/>
      <c r="J75" s="15">
        <v>1</v>
      </c>
      <c r="K75" s="15">
        <v>1</v>
      </c>
    </row>
    <row r="76" spans="2:15" x14ac:dyDescent="0.2">
      <c r="B76" s="76" t="str">
        <f>B59</f>
        <v>Mithilfe</v>
      </c>
      <c r="C76" s="76"/>
      <c r="D76" s="76"/>
      <c r="E76" s="76" t="str">
        <f>B66</f>
        <v>C-Lizenz</v>
      </c>
      <c r="F76" s="76"/>
      <c r="G76" s="91">
        <v>5</v>
      </c>
      <c r="H76" s="92"/>
      <c r="I76" s="25"/>
      <c r="J76" s="15">
        <v>1</v>
      </c>
      <c r="K76" s="15">
        <v>2</v>
      </c>
    </row>
    <row r="77" spans="2:15" x14ac:dyDescent="0.2">
      <c r="B77" s="77" t="str">
        <f>B59</f>
        <v>Mithilfe</v>
      </c>
      <c r="C77" s="77"/>
      <c r="D77" s="77"/>
      <c r="E77" s="77" t="str">
        <f>B67</f>
        <v>B-Lizenz</v>
      </c>
      <c r="F77" s="77"/>
      <c r="G77" s="93">
        <v>5</v>
      </c>
      <c r="H77" s="94"/>
      <c r="I77" s="25"/>
      <c r="J77" s="15">
        <v>1</v>
      </c>
      <c r="K77" s="15">
        <v>3</v>
      </c>
    </row>
    <row r="78" spans="2:15" x14ac:dyDescent="0.2">
      <c r="B78" s="75" t="str">
        <f>B60</f>
        <v>Leitung</v>
      </c>
      <c r="C78" s="75"/>
      <c r="D78" s="75"/>
      <c r="E78" s="75" t="str">
        <f>B64</f>
        <v>Ohne</v>
      </c>
      <c r="F78" s="75"/>
      <c r="G78" s="78"/>
      <c r="H78" s="79"/>
      <c r="I78" s="25"/>
      <c r="J78" s="15">
        <v>5</v>
      </c>
      <c r="K78" s="15"/>
    </row>
    <row r="79" spans="2:15" x14ac:dyDescent="0.2">
      <c r="B79" s="76" t="str">
        <f>B60</f>
        <v>Leitung</v>
      </c>
      <c r="C79" s="76"/>
      <c r="D79" s="76"/>
      <c r="E79" s="76" t="str">
        <f>B65</f>
        <v>Assistenz</v>
      </c>
      <c r="F79" s="76"/>
      <c r="G79" s="91">
        <v>7.5</v>
      </c>
      <c r="H79" s="92"/>
      <c r="I79" s="25"/>
      <c r="J79" s="15">
        <v>5</v>
      </c>
      <c r="K79" s="15"/>
    </row>
    <row r="80" spans="2:15" x14ac:dyDescent="0.2">
      <c r="B80" s="76" t="str">
        <f>B60</f>
        <v>Leitung</v>
      </c>
      <c r="C80" s="76"/>
      <c r="D80" s="76"/>
      <c r="E80" s="76" t="str">
        <f>B66</f>
        <v>C-Lizenz</v>
      </c>
      <c r="F80" s="76"/>
      <c r="G80" s="91">
        <v>10</v>
      </c>
      <c r="H80" s="92"/>
      <c r="I80" s="25"/>
      <c r="J80" s="15">
        <v>5</v>
      </c>
      <c r="K80" s="15"/>
    </row>
    <row r="81" spans="2:11" x14ac:dyDescent="0.2">
      <c r="B81" s="77" t="str">
        <f>B60</f>
        <v>Leitung</v>
      </c>
      <c r="C81" s="77"/>
      <c r="D81" s="77"/>
      <c r="E81" s="77" t="str">
        <f>B67</f>
        <v>B-Lizenz</v>
      </c>
      <c r="F81" s="77"/>
      <c r="G81" s="93">
        <v>15</v>
      </c>
      <c r="H81" s="94"/>
      <c r="I81" s="25"/>
      <c r="J81" s="15">
        <v>5</v>
      </c>
      <c r="K81" s="15"/>
    </row>
    <row r="82" spans="2:11" x14ac:dyDescent="0.2">
      <c r="G82" s="28"/>
      <c r="H82" s="28"/>
    </row>
  </sheetData>
  <sheetProtection sheet="1" objects="1" scenarios="1" selectLockedCells="1"/>
  <mergeCells count="188">
    <mergeCell ref="B23:C23"/>
    <mergeCell ref="B24:C24"/>
    <mergeCell ref="G27:I27"/>
    <mergeCell ref="G28:I28"/>
    <mergeCell ref="G29:I29"/>
    <mergeCell ref="G30:I30"/>
    <mergeCell ref="G31:I31"/>
    <mergeCell ref="G32:I32"/>
    <mergeCell ref="B26:C26"/>
    <mergeCell ref="B27:C27"/>
    <mergeCell ref="B28:C28"/>
    <mergeCell ref="B29:C29"/>
    <mergeCell ref="B30:C30"/>
    <mergeCell ref="M2:O2"/>
    <mergeCell ref="E5:O5"/>
    <mergeCell ref="E6:F6"/>
    <mergeCell ref="G6:O6"/>
    <mergeCell ref="B15:C15"/>
    <mergeCell ref="E4:H4"/>
    <mergeCell ref="I4:K4"/>
    <mergeCell ref="B6:D6"/>
    <mergeCell ref="E9:H9"/>
    <mergeCell ref="I9:K9"/>
    <mergeCell ref="B8:G8"/>
    <mergeCell ref="H8:O8"/>
    <mergeCell ref="G14:I14"/>
    <mergeCell ref="G15:I15"/>
    <mergeCell ref="B9:D9"/>
    <mergeCell ref="J37:K37"/>
    <mergeCell ref="B38:C38"/>
    <mergeCell ref="G38:I38"/>
    <mergeCell ref="J38:K38"/>
    <mergeCell ref="B25:C25"/>
    <mergeCell ref="J23:K23"/>
    <mergeCell ref="J24:K24"/>
    <mergeCell ref="J25:K25"/>
    <mergeCell ref="E2:L2"/>
    <mergeCell ref="B2:D2"/>
    <mergeCell ref="G17:I17"/>
    <mergeCell ref="G18:I18"/>
    <mergeCell ref="G19:I19"/>
    <mergeCell ref="J26:K26"/>
    <mergeCell ref="J27:K27"/>
    <mergeCell ref="J28:K28"/>
    <mergeCell ref="J29:K29"/>
    <mergeCell ref="J30:K30"/>
    <mergeCell ref="B31:C31"/>
    <mergeCell ref="B32:C32"/>
    <mergeCell ref="G23:I23"/>
    <mergeCell ref="G24:I24"/>
    <mergeCell ref="G25:I25"/>
    <mergeCell ref="G26:I26"/>
    <mergeCell ref="G21:I21"/>
    <mergeCell ref="G22:I22"/>
    <mergeCell ref="G41:I41"/>
    <mergeCell ref="G42:I42"/>
    <mergeCell ref="B35:C35"/>
    <mergeCell ref="G35:I35"/>
    <mergeCell ref="J35:K35"/>
    <mergeCell ref="B36:C36"/>
    <mergeCell ref="G36:I36"/>
    <mergeCell ref="J36:K36"/>
    <mergeCell ref="B33:C33"/>
    <mergeCell ref="G33:I33"/>
    <mergeCell ref="J33:K33"/>
    <mergeCell ref="B34:C34"/>
    <mergeCell ref="G34:I34"/>
    <mergeCell ref="J34:K34"/>
    <mergeCell ref="B39:C39"/>
    <mergeCell ref="G39:I39"/>
    <mergeCell ref="J39:K39"/>
    <mergeCell ref="B40:C40"/>
    <mergeCell ref="G40:I40"/>
    <mergeCell ref="J40:K40"/>
    <mergeCell ref="B37:C37"/>
    <mergeCell ref="G37:I37"/>
    <mergeCell ref="G79:H79"/>
    <mergeCell ref="G80:H80"/>
    <mergeCell ref="G81:H81"/>
    <mergeCell ref="J14:K14"/>
    <mergeCell ref="J15:K15"/>
    <mergeCell ref="J17:K17"/>
    <mergeCell ref="J18:K18"/>
    <mergeCell ref="J19:K19"/>
    <mergeCell ref="J20:K20"/>
    <mergeCell ref="J21:K21"/>
    <mergeCell ref="J22:K22"/>
    <mergeCell ref="J41:K41"/>
    <mergeCell ref="J42:K42"/>
    <mergeCell ref="J43:K43"/>
    <mergeCell ref="J44:K44"/>
    <mergeCell ref="G74:H74"/>
    <mergeCell ref="G75:H75"/>
    <mergeCell ref="G76:H76"/>
    <mergeCell ref="G77:H77"/>
    <mergeCell ref="G43:I43"/>
    <mergeCell ref="G44:I44"/>
    <mergeCell ref="G45:I45"/>
    <mergeCell ref="G46:I46"/>
    <mergeCell ref="G20:I20"/>
    <mergeCell ref="G78:H78"/>
    <mergeCell ref="B48:C48"/>
    <mergeCell ref="B49:C49"/>
    <mergeCell ref="B50:C50"/>
    <mergeCell ref="B51:C51"/>
    <mergeCell ref="G73:H73"/>
    <mergeCell ref="G48:I48"/>
    <mergeCell ref="G49:I49"/>
    <mergeCell ref="G50:I50"/>
    <mergeCell ref="G51:I51"/>
    <mergeCell ref="B53:C53"/>
    <mergeCell ref="B68:O68"/>
    <mergeCell ref="B69:O69"/>
    <mergeCell ref="B70:O70"/>
    <mergeCell ref="B54:O54"/>
    <mergeCell ref="C55:F55"/>
    <mergeCell ref="I55:N55"/>
    <mergeCell ref="B58:D58"/>
    <mergeCell ref="E58:O58"/>
    <mergeCell ref="B59:D59"/>
    <mergeCell ref="J48:K48"/>
    <mergeCell ref="J49:K49"/>
    <mergeCell ref="E78:F78"/>
    <mergeCell ref="E80:F80"/>
    <mergeCell ref="E81:F81"/>
    <mergeCell ref="B73:D73"/>
    <mergeCell ref="B74:D74"/>
    <mergeCell ref="B75:D75"/>
    <mergeCell ref="B76:D76"/>
    <mergeCell ref="B77:D77"/>
    <mergeCell ref="B78:D78"/>
    <mergeCell ref="B80:D80"/>
    <mergeCell ref="B81:D81"/>
    <mergeCell ref="B79:D79"/>
    <mergeCell ref="E79:F79"/>
    <mergeCell ref="E73:F73"/>
    <mergeCell ref="E74:F74"/>
    <mergeCell ref="E75:F75"/>
    <mergeCell ref="E76:F76"/>
    <mergeCell ref="E77:F77"/>
    <mergeCell ref="B3:O3"/>
    <mergeCell ref="B4:D4"/>
    <mergeCell ref="B5:D5"/>
    <mergeCell ref="L4:O4"/>
    <mergeCell ref="L9:O9"/>
    <mergeCell ref="E11:O11"/>
    <mergeCell ref="B67:D67"/>
    <mergeCell ref="E65:O65"/>
    <mergeCell ref="E66:O66"/>
    <mergeCell ref="E67:O67"/>
    <mergeCell ref="B65:D65"/>
    <mergeCell ref="B66:D66"/>
    <mergeCell ref="E59:O59"/>
    <mergeCell ref="E60:O60"/>
    <mergeCell ref="B60:D60"/>
    <mergeCell ref="B63:D63"/>
    <mergeCell ref="B64:D64"/>
    <mergeCell ref="B11:D11"/>
    <mergeCell ref="B14:C14"/>
    <mergeCell ref="B17:C17"/>
    <mergeCell ref="B18:C18"/>
    <mergeCell ref="B13:J13"/>
    <mergeCell ref="B62:O62"/>
    <mergeCell ref="B43:C43"/>
    <mergeCell ref="E10:O10"/>
    <mergeCell ref="B72:O72"/>
    <mergeCell ref="E63:O63"/>
    <mergeCell ref="E64:O64"/>
    <mergeCell ref="B19:C19"/>
    <mergeCell ref="B20:C20"/>
    <mergeCell ref="B21:C21"/>
    <mergeCell ref="B22:C22"/>
    <mergeCell ref="B41:C41"/>
    <mergeCell ref="B42:C42"/>
    <mergeCell ref="J50:K50"/>
    <mergeCell ref="J51:K51"/>
    <mergeCell ref="G47:I47"/>
    <mergeCell ref="J31:K31"/>
    <mergeCell ref="J32:K32"/>
    <mergeCell ref="B10:D10"/>
    <mergeCell ref="B44:C44"/>
    <mergeCell ref="B45:C45"/>
    <mergeCell ref="B46:C46"/>
    <mergeCell ref="B47:C47"/>
    <mergeCell ref="B57:O57"/>
    <mergeCell ref="J45:K45"/>
    <mergeCell ref="J46:K46"/>
    <mergeCell ref="J47:K47"/>
  </mergeCells>
  <conditionalFormatting sqref="D17:D52">
    <cfRule type="expression" dxfId="0" priority="3">
      <formula>D17&gt;DAY(EOMONTH(DATE($O$13,$L$13,1),0))</formula>
    </cfRule>
  </conditionalFormatting>
  <dataValidations count="8">
    <dataValidation type="whole" allowBlank="1" showInputMessage="1" showErrorMessage="1" error="Der Wert für den Monat muss zwischen 1 (=Januar) und 12 (=Dezember) liegen" sqref="L13" xr:uid="{704273C9-7AE8-42B0-9D43-6E3C4E41E6F6}">
      <formula1>1</formula1>
      <formula2>12</formula2>
    </dataValidation>
    <dataValidation type="whole" allowBlank="1" showInputMessage="1" showErrorMessage="1" error="Der Wert muss zwischen 1 und dem letzten Tag in dem angegebenen Monat liegen" sqref="D17:D52" xr:uid="{FD10D99D-44FD-4D25-BE39-06F140982B5C}">
      <formula1>1</formula1>
      <formula2>DAY(EOMONTH(DATE($O$13,$L$13,1),0))</formula2>
    </dataValidation>
    <dataValidation type="whole" allowBlank="1" showInputMessage="1" showErrorMessage="1" sqref="L52" xr:uid="{F686AB1A-BBD3-43BA-964B-39B09BB197B8}">
      <formula1>1</formula1>
      <formula2>1000</formula2>
    </dataValidation>
    <dataValidation type="decimal" allowBlank="1" showInputMessage="1" showErrorMessage="1" sqref="E17:F52" xr:uid="{D7D0549C-DE2B-48A5-8766-7EE8E9BFD173}">
      <formula1>0</formula1>
      <formula2>1</formula2>
    </dataValidation>
    <dataValidation type="list" allowBlank="1" showInputMessage="1" showErrorMessage="1" sqref="J17:J52" xr:uid="{3E3AA4AB-34FA-471C-95F0-D6C74FDEDAA2}">
      <formula1>$B$59:$B$60</formula1>
    </dataValidation>
    <dataValidation type="whole" allowBlank="1" showInputMessage="1" showErrorMessage="1" sqref="O13" xr:uid="{0380F1E1-A193-4ED6-B360-E6A59EBD47C9}">
      <formula1>2000</formula1>
      <formula2>3000</formula2>
    </dataValidation>
    <dataValidation type="list" allowBlank="1" showInputMessage="1" showErrorMessage="1" sqref="E6" xr:uid="{6DC0168A-CC6E-4960-8695-147E09E5BBFB}">
      <formula1>$B$64:$B$67</formula1>
    </dataValidation>
    <dataValidation type="whole" allowBlank="1" showInputMessage="1" showErrorMessage="1" sqref="L17:L51" xr:uid="{BF7E9143-4276-4762-B200-6753A5EBE5E5}">
      <formula1>0</formula1>
      <formula2>1000</formula2>
    </dataValidation>
  </dataValidations>
  <pageMargins left="0.7" right="0.7" top="0.78740157499999996" bottom="0.78740157499999996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45D8-E568-40A7-97CA-A890C7B569FE}">
  <dimension ref="A1:G30"/>
  <sheetViews>
    <sheetView workbookViewId="0">
      <selection activeCell="F16" sqref="F16"/>
    </sheetView>
  </sheetViews>
  <sheetFormatPr defaultColWidth="11.43359375" defaultRowHeight="15" x14ac:dyDescent="0.2"/>
  <cols>
    <col min="1" max="1" width="18.83203125" style="1" customWidth="1"/>
    <col min="2" max="2" width="18.6953125" style="1" customWidth="1"/>
    <col min="3" max="3" width="13.5859375" style="1" customWidth="1"/>
    <col min="4" max="4" width="14.125" style="1" customWidth="1"/>
    <col min="5" max="6" width="9.14453125" style="1" customWidth="1"/>
    <col min="7" max="7" width="117.57421875" style="1" customWidth="1"/>
    <col min="8" max="16384" width="11.43359375" style="1"/>
  </cols>
  <sheetData>
    <row r="1" spans="1:7" x14ac:dyDescent="0.2">
      <c r="A1" s="49" t="s">
        <v>54</v>
      </c>
      <c r="B1" s="49" t="s">
        <v>55</v>
      </c>
      <c r="C1" s="49"/>
    </row>
    <row r="2" spans="1:7" x14ac:dyDescent="0.2">
      <c r="A2" s="49" t="s">
        <v>56</v>
      </c>
      <c r="B2" s="49" t="s">
        <v>57</v>
      </c>
      <c r="C2" s="49"/>
    </row>
    <row r="3" spans="1:7" x14ac:dyDescent="0.2">
      <c r="A3" s="49" t="s">
        <v>58</v>
      </c>
      <c r="B3" s="49" t="s">
        <v>59</v>
      </c>
      <c r="C3" s="49"/>
    </row>
    <row r="4" spans="1:7" x14ac:dyDescent="0.2">
      <c r="A4" s="49" t="s">
        <v>60</v>
      </c>
      <c r="B4" s="49" t="s">
        <v>61</v>
      </c>
      <c r="C4" s="49"/>
    </row>
    <row r="5" spans="1:7" ht="32.25" customHeight="1" x14ac:dyDescent="0.2">
      <c r="B5" s="116" t="s">
        <v>62</v>
      </c>
      <c r="C5" s="116"/>
      <c r="D5" s="116"/>
      <c r="E5" s="116"/>
      <c r="F5" s="116"/>
      <c r="G5" s="116"/>
    </row>
    <row r="6" spans="1:7" ht="30.75" customHeight="1" x14ac:dyDescent="0.2">
      <c r="B6" s="116" t="s">
        <v>63</v>
      </c>
      <c r="C6" s="116"/>
      <c r="D6" s="116"/>
      <c r="E6" s="116"/>
      <c r="F6" s="116"/>
      <c r="G6" s="116"/>
    </row>
    <row r="7" spans="1:7" x14ac:dyDescent="0.2">
      <c r="B7" s="116" t="s">
        <v>64</v>
      </c>
      <c r="C7" s="116"/>
      <c r="D7" s="116"/>
      <c r="E7" s="116"/>
      <c r="F7" s="116"/>
      <c r="G7" s="116"/>
    </row>
    <row r="8" spans="1:7" x14ac:dyDescent="0.2">
      <c r="B8" s="50"/>
      <c r="C8" s="50"/>
      <c r="D8" s="50"/>
      <c r="E8" s="50"/>
      <c r="F8" s="50"/>
      <c r="G8" s="50"/>
    </row>
    <row r="9" spans="1:7" x14ac:dyDescent="0.2">
      <c r="A9" s="49" t="s">
        <v>65</v>
      </c>
      <c r="B9" s="116" t="s">
        <v>74</v>
      </c>
      <c r="C9" s="116"/>
      <c r="D9" s="116"/>
      <c r="E9" s="116"/>
      <c r="F9" s="116"/>
      <c r="G9" s="116"/>
    </row>
    <row r="11" spans="1:7" s="36" customFormat="1" x14ac:dyDescent="0.2">
      <c r="A11" s="55" t="s">
        <v>66</v>
      </c>
      <c r="B11" s="56" t="s">
        <v>75</v>
      </c>
      <c r="C11" s="55" t="s">
        <v>54</v>
      </c>
      <c r="D11" s="55" t="s">
        <v>56</v>
      </c>
      <c r="E11" s="55" t="s">
        <v>67</v>
      </c>
      <c r="F11" s="55" t="s">
        <v>60</v>
      </c>
      <c r="G11" s="55" t="s">
        <v>68</v>
      </c>
    </row>
    <row r="12" spans="1:7" s="54" customFormat="1" ht="27.75" x14ac:dyDescent="0.2">
      <c r="A12" s="52" t="s">
        <v>79</v>
      </c>
      <c r="B12" s="54" t="s">
        <v>53</v>
      </c>
      <c r="C12" s="52" t="s">
        <v>72</v>
      </c>
      <c r="D12" s="52" t="s">
        <v>69</v>
      </c>
      <c r="E12" s="52" t="s">
        <v>80</v>
      </c>
      <c r="F12" s="52"/>
      <c r="G12" s="53" t="s">
        <v>78</v>
      </c>
    </row>
    <row r="13" spans="1:7" s="36" customFormat="1" x14ac:dyDescent="0.2">
      <c r="A13" s="51" t="s">
        <v>76</v>
      </c>
      <c r="B13" s="36" t="s">
        <v>53</v>
      </c>
      <c r="C13" s="52" t="s">
        <v>72</v>
      </c>
      <c r="D13" s="51" t="s">
        <v>69</v>
      </c>
      <c r="E13" s="52" t="s">
        <v>71</v>
      </c>
      <c r="F13" s="51" t="s">
        <v>70</v>
      </c>
      <c r="G13" s="53" t="s">
        <v>73</v>
      </c>
    </row>
    <row r="14" spans="1:7" s="36" customFormat="1" x14ac:dyDescent="0.2">
      <c r="A14" s="51"/>
      <c r="B14" s="52"/>
      <c r="C14" s="52"/>
      <c r="D14" s="51"/>
      <c r="E14" s="52"/>
      <c r="F14" s="51"/>
      <c r="G14" s="53"/>
    </row>
    <row r="15" spans="1:7" s="36" customFormat="1" x14ac:dyDescent="0.2">
      <c r="A15" s="51"/>
      <c r="B15" s="52"/>
      <c r="C15" s="52"/>
      <c r="D15" s="51"/>
      <c r="E15" s="52"/>
      <c r="F15" s="51"/>
      <c r="G15" s="53"/>
    </row>
    <row r="16" spans="1:7" s="36" customFormat="1" x14ac:dyDescent="0.2">
      <c r="A16" s="51"/>
      <c r="B16" s="52"/>
      <c r="C16" s="52"/>
      <c r="D16" s="51"/>
      <c r="E16" s="52"/>
      <c r="F16" s="51"/>
      <c r="G16" s="53"/>
    </row>
    <row r="17" spans="1:7" s="36" customFormat="1" x14ac:dyDescent="0.2">
      <c r="A17" s="51"/>
      <c r="B17" s="52"/>
      <c r="C17" s="52"/>
      <c r="D17" s="51"/>
      <c r="E17" s="52"/>
      <c r="F17" s="51"/>
      <c r="G17" s="53"/>
    </row>
    <row r="18" spans="1:7" s="36" customFormat="1" x14ac:dyDescent="0.2">
      <c r="A18" s="51"/>
      <c r="B18" s="52"/>
      <c r="C18" s="52"/>
      <c r="D18" s="51"/>
      <c r="E18" s="52"/>
      <c r="F18" s="51"/>
      <c r="G18" s="53"/>
    </row>
    <row r="19" spans="1:7" s="36" customFormat="1" x14ac:dyDescent="0.2">
      <c r="A19" s="51"/>
      <c r="B19" s="52"/>
      <c r="C19" s="52"/>
      <c r="D19" s="51"/>
      <c r="E19" s="52"/>
      <c r="F19" s="51"/>
      <c r="G19" s="53"/>
    </row>
    <row r="20" spans="1:7" s="36" customFormat="1" x14ac:dyDescent="0.2">
      <c r="A20" s="51"/>
      <c r="B20" s="52"/>
      <c r="C20" s="52"/>
      <c r="D20" s="51"/>
      <c r="E20" s="52"/>
      <c r="F20" s="51"/>
      <c r="G20" s="53"/>
    </row>
    <row r="21" spans="1:7" s="36" customFormat="1" x14ac:dyDescent="0.2">
      <c r="A21" s="51"/>
      <c r="B21" s="52"/>
      <c r="C21" s="52"/>
      <c r="D21" s="51"/>
      <c r="E21" s="52"/>
      <c r="F21" s="51"/>
      <c r="G21" s="53"/>
    </row>
    <row r="22" spans="1:7" s="36" customFormat="1" x14ac:dyDescent="0.2">
      <c r="A22" s="51"/>
      <c r="B22" s="52"/>
      <c r="C22" s="52"/>
      <c r="D22" s="51"/>
      <c r="E22" s="52"/>
      <c r="F22" s="51"/>
      <c r="G22" s="53"/>
    </row>
    <row r="23" spans="1:7" s="36" customFormat="1" x14ac:dyDescent="0.2">
      <c r="A23" s="51"/>
      <c r="B23" s="52"/>
      <c r="C23" s="52"/>
      <c r="D23" s="51"/>
      <c r="E23" s="52"/>
      <c r="F23" s="51"/>
      <c r="G23" s="53"/>
    </row>
    <row r="24" spans="1:7" s="36" customFormat="1" x14ac:dyDescent="0.2">
      <c r="A24" s="51"/>
      <c r="B24" s="52"/>
      <c r="C24" s="52"/>
      <c r="D24" s="51"/>
      <c r="E24" s="52"/>
      <c r="F24" s="51"/>
      <c r="G24" s="53"/>
    </row>
    <row r="25" spans="1:7" s="36" customFormat="1" x14ac:dyDescent="0.2">
      <c r="A25" s="51"/>
      <c r="B25" s="52"/>
      <c r="C25" s="52"/>
      <c r="D25" s="51"/>
      <c r="E25" s="52"/>
      <c r="F25" s="51"/>
      <c r="G25" s="53"/>
    </row>
    <row r="26" spans="1:7" s="36" customFormat="1" x14ac:dyDescent="0.2">
      <c r="A26" s="51"/>
      <c r="B26" s="52"/>
      <c r="C26" s="52"/>
      <c r="D26" s="51"/>
      <c r="E26" s="52"/>
      <c r="F26" s="51"/>
      <c r="G26" s="53"/>
    </row>
    <row r="27" spans="1:7" s="36" customFormat="1" x14ac:dyDescent="0.2">
      <c r="A27" s="51"/>
      <c r="B27" s="52"/>
      <c r="C27" s="52"/>
      <c r="D27" s="51"/>
      <c r="E27" s="52"/>
      <c r="F27" s="51"/>
      <c r="G27" s="53"/>
    </row>
    <row r="28" spans="1:7" s="36" customFormat="1" x14ac:dyDescent="0.2">
      <c r="A28" s="51"/>
      <c r="B28" s="52"/>
      <c r="C28" s="52"/>
      <c r="D28" s="51"/>
      <c r="E28" s="52"/>
      <c r="F28" s="51"/>
      <c r="G28" s="53"/>
    </row>
    <row r="29" spans="1:7" s="36" customFormat="1" x14ac:dyDescent="0.2"/>
    <row r="30" spans="1:7" s="36" customFormat="1" x14ac:dyDescent="0.2"/>
  </sheetData>
  <mergeCells count="4">
    <mergeCell ref="B5:G5"/>
    <mergeCell ref="B6:G6"/>
    <mergeCell ref="B7:G7"/>
    <mergeCell ref="B9:G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Formular</vt:lpstr>
      <vt:lpstr>Änderungsverfolgung</vt:lpstr>
      <vt:lpstr>DatumFreigabe</vt:lpstr>
      <vt:lpstr>Formular!Druckbereich</vt:lpstr>
      <vt:lpstr>Hauptversion</vt:lpstr>
      <vt:lpstr>Nebenversion</vt:lpstr>
      <vt:lpstr>Revision</vt:lpstr>
      <vt:lpstr>Status</vt:lpstr>
      <vt:lpstr>Verguetung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Gohn</dc:creator>
  <cp:lastModifiedBy>Magnus Gohn</cp:lastModifiedBy>
  <cp:lastPrinted>2022-04-21T09:49:17Z</cp:lastPrinted>
  <dcterms:created xsi:type="dcterms:W3CDTF">2022-04-20T07:59:34Z</dcterms:created>
  <dcterms:modified xsi:type="dcterms:W3CDTF">2022-11-26T14:33:04Z</dcterms:modified>
</cp:coreProperties>
</file>